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итог по группам" sheetId="1" r:id="rId1"/>
    <sheet name="итог все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<sst xmlns="http://schemas.openxmlformats.org/spreadsheetml/2006/main" count="445" uniqueCount="181">
  <si>
    <t>Федерация велосипедного спорта России; Оргкомитет Кубка "Велосипедные марафоны России"</t>
  </si>
  <si>
    <t>ОАО "ЦЛС "Демино", СПН "Деминские марафоны"</t>
  </si>
  <si>
    <t>IV ДЕМИНСКИЙ КРОСС-КАНТРИ ВЕЛОМАРАФОН</t>
  </si>
  <si>
    <t>ГОНКА "ВВЕРХ-ВНИЗ" - 500 м</t>
  </si>
  <si>
    <t>(раздельный старт)</t>
  </si>
  <si>
    <t>24 августа 2013 года</t>
  </si>
  <si>
    <t>старт гонки: 16:30</t>
  </si>
  <si>
    <t>Рыбинск - ЦЛС "ДЕМИНО"</t>
  </si>
  <si>
    <t>окончание гонки: 17:30</t>
  </si>
  <si>
    <t>Место</t>
  </si>
  <si>
    <t>Ст №</t>
  </si>
  <si>
    <t>Группа</t>
  </si>
  <si>
    <t>Фамилия, имя</t>
  </si>
  <si>
    <t>Г.р.</t>
  </si>
  <si>
    <t>Страна - Регион - Город</t>
  </si>
  <si>
    <t>Команда</t>
  </si>
  <si>
    <t>Время старта</t>
  </si>
  <si>
    <t>Финиш</t>
  </si>
  <si>
    <t>Результат</t>
  </si>
  <si>
    <t>Отставание</t>
  </si>
  <si>
    <t>Д13-17 (25.08.1995-2000 г.р.)</t>
  </si>
  <si>
    <t>Д13-17</t>
  </si>
  <si>
    <t>Белкина Надежда</t>
  </si>
  <si>
    <t>RUS Ярославская, Ярославль</t>
  </si>
  <si>
    <t>СДЮСШОР-19</t>
  </si>
  <si>
    <t>Лобова Анастасия</t>
  </si>
  <si>
    <t>Филатова Екатерина</t>
  </si>
  <si>
    <t>RUS Московская, Реутов</t>
  </si>
  <si>
    <t>Kalinka.Racing Team</t>
  </si>
  <si>
    <t>Морозова Арина</t>
  </si>
  <si>
    <t>СДЮСШОР-18</t>
  </si>
  <si>
    <t>Титова Карина</t>
  </si>
  <si>
    <t>б/н</t>
  </si>
  <si>
    <t>Попова Анна</t>
  </si>
  <si>
    <t>RUS Москва</t>
  </si>
  <si>
    <t>Ю13-17 (26.08.1995-2000 г.р.)</t>
  </si>
  <si>
    <t>Ю13-17</t>
  </si>
  <si>
    <t>Филатов Иван</t>
  </si>
  <si>
    <t>Гончаров Виталий</t>
  </si>
  <si>
    <t>Veloline.ru</t>
  </si>
  <si>
    <t>Тараканов Кирилл</t>
  </si>
  <si>
    <t>Ерёмин Владимир</t>
  </si>
  <si>
    <t>Смирнов Сергей</t>
  </si>
  <si>
    <t>Кулепов Даниил</t>
  </si>
  <si>
    <t>RUS Вологодская, Вологда</t>
  </si>
  <si>
    <t>Данилов Никита</t>
  </si>
  <si>
    <t>RUS Ивановская, Плёс</t>
  </si>
  <si>
    <t>Полозов Роман</t>
  </si>
  <si>
    <t>Шакель Глеб</t>
  </si>
  <si>
    <t>BY р-ка Беларусь, Браслав</t>
  </si>
  <si>
    <t>Горбатов Антон</t>
  </si>
  <si>
    <t>Кривоногих Вячеслав</t>
  </si>
  <si>
    <t>Попов Александр</t>
  </si>
  <si>
    <t>Куликов Роман</t>
  </si>
  <si>
    <t>RUS Ивановская, Новолоки</t>
  </si>
  <si>
    <t>Батраков Даниил</t>
  </si>
  <si>
    <t>Игнатьев Илья</t>
  </si>
  <si>
    <t>RUS Ярославская, Рыбинск</t>
  </si>
  <si>
    <t>М18-39 (1974-25.08.1995 г.р.)</t>
  </si>
  <si>
    <t>М18-39</t>
  </si>
  <si>
    <t>Гоголев Максим</t>
  </si>
  <si>
    <t>RUS Самарская, Самара</t>
  </si>
  <si>
    <t>Горные вершины, ПГУОР</t>
  </si>
  <si>
    <t>Трошин Андрей</t>
  </si>
  <si>
    <t>RUS Ивановская, Иваново</t>
  </si>
  <si>
    <t>Гоголев Антон</t>
  </si>
  <si>
    <t>RUS Ижевск, Р-ка Удмуртия</t>
  </si>
  <si>
    <t>SCOTT</t>
  </si>
  <si>
    <t>Пичугин Алексей</t>
  </si>
  <si>
    <t>Merida Russia</t>
  </si>
  <si>
    <t>Антипанов Роман</t>
  </si>
  <si>
    <t>Шаров Дмитрий</t>
  </si>
  <si>
    <t>26х20.ru</t>
  </si>
  <si>
    <t>Васин Роман</t>
  </si>
  <si>
    <t>Мандрик Никита</t>
  </si>
  <si>
    <t xml:space="preserve">Бирюков Сергей </t>
  </si>
  <si>
    <t>ВВВ-ТEAM/KVMR.ru</t>
  </si>
  <si>
    <t>Глушков Кирилл</t>
  </si>
  <si>
    <t>Велоклуб 3х9</t>
  </si>
  <si>
    <t>Сметанин Владимир</t>
  </si>
  <si>
    <t>Тарутин Олег</t>
  </si>
  <si>
    <t>ск "Лидер"</t>
  </si>
  <si>
    <t>Чекасин Антон</t>
  </si>
  <si>
    <t>RUS Московская, Долгопрудный</t>
  </si>
  <si>
    <t>КВМР</t>
  </si>
  <si>
    <t>Курятов Алексей</t>
  </si>
  <si>
    <t>KVMR.ru</t>
  </si>
  <si>
    <t>Турецков Александр</t>
  </si>
  <si>
    <t>не ст</t>
  </si>
  <si>
    <t>Лещинский Роман</t>
  </si>
  <si>
    <t>М40+ (1973 г.р. и старше)</t>
  </si>
  <si>
    <t>М40+</t>
  </si>
  <si>
    <t>Шакель Юрий</t>
  </si>
  <si>
    <t>Торопов Станислав</t>
  </si>
  <si>
    <t>Покровский Иван</t>
  </si>
  <si>
    <t>МГТУ им. Бауманова</t>
  </si>
  <si>
    <t>Клочков Владимир</t>
  </si>
  <si>
    <t>RUS Санкт-Петербург</t>
  </si>
  <si>
    <t>CUBE-RUSSIA Team</t>
  </si>
  <si>
    <t>Прошин Эдуард</t>
  </si>
  <si>
    <t>RUS Тамбовская, Моршанск</t>
  </si>
  <si>
    <t>Ракша</t>
  </si>
  <si>
    <t>Дараган Дмитрий</t>
  </si>
  <si>
    <t>ВВВ-Теаm Кант</t>
  </si>
  <si>
    <t>Александров Илья</t>
  </si>
  <si>
    <t>КАиСМЭИ</t>
  </si>
  <si>
    <t>Ж18+ (25.08.1995 г.р. и старше)</t>
  </si>
  <si>
    <t>Ж18+</t>
  </si>
  <si>
    <t>Гоголева Елена</t>
  </si>
  <si>
    <t>Веломаркет ЦСКА, Ювента</t>
  </si>
  <si>
    <t>Ризаева Лия</t>
  </si>
  <si>
    <t>RUS Свердловская, Екатеринбург</t>
  </si>
  <si>
    <t>Абросимова Екатерина</t>
  </si>
  <si>
    <t>RUS Приморский кр., Владивосток</t>
  </si>
  <si>
    <t>"Экстрим клуб", КВМР</t>
  </si>
  <si>
    <t>Сурикова Юлия</t>
  </si>
  <si>
    <t>Соломенцева Юлия</t>
  </si>
  <si>
    <t>Veloline</t>
  </si>
  <si>
    <t>ГЛАВНЫЙ СУДЬЯ</t>
  </si>
  <si>
    <t>ГЛАВНЫЙ СЕКРЕТАРЬ</t>
  </si>
  <si>
    <t>КОНСТАНТИНОВ В.В. (Ярославль)</t>
  </si>
  <si>
    <t>БОРОВИЦКАЯ Т.В. (Рыбинск)</t>
  </si>
  <si>
    <t>М18-39-1</t>
  </si>
  <si>
    <t>М18-39-2</t>
  </si>
  <si>
    <t>М18-39-3</t>
  </si>
  <si>
    <t>Ю13-17-1</t>
  </si>
  <si>
    <t>М18-39-4</t>
  </si>
  <si>
    <t>Ю13-17-2</t>
  </si>
  <si>
    <t>М18-39-5</t>
  </si>
  <si>
    <t>М18-39-6</t>
  </si>
  <si>
    <t>М18-39-7</t>
  </si>
  <si>
    <t>Ю13-17-3</t>
  </si>
  <si>
    <t>Ю13-17-4</t>
  </si>
  <si>
    <t>М18-39-8</t>
  </si>
  <si>
    <t>Ю13-17-5</t>
  </si>
  <si>
    <t>Ю13-17-6</t>
  </si>
  <si>
    <t>Ж18+ 1</t>
  </si>
  <si>
    <t>Ю13-17-7</t>
  </si>
  <si>
    <t>Ю13-17-8</t>
  </si>
  <si>
    <t>Ж18+ 2</t>
  </si>
  <si>
    <t>Ж18+ 3</t>
  </si>
  <si>
    <t>М18-39-9</t>
  </si>
  <si>
    <t>М40+ 1</t>
  </si>
  <si>
    <t>М40+ 2</t>
  </si>
  <si>
    <t>М18-39-10</t>
  </si>
  <si>
    <t>М40+ 3</t>
  </si>
  <si>
    <t>М40+ 4</t>
  </si>
  <si>
    <t>М40+ 5</t>
  </si>
  <si>
    <t>Ю13-17-9</t>
  </si>
  <si>
    <t>М40+ 6</t>
  </si>
  <si>
    <t>Ж18+ 4</t>
  </si>
  <si>
    <t>Ю13-17-10</t>
  </si>
  <si>
    <t>Д13-17-1</t>
  </si>
  <si>
    <t>Ю13-17-11</t>
  </si>
  <si>
    <t>Ю13-17-12</t>
  </si>
  <si>
    <t>Д13-17-2</t>
  </si>
  <si>
    <t>М18-39-11</t>
  </si>
  <si>
    <t>Ю13-17-13</t>
  </si>
  <si>
    <t>Ж18+ 5</t>
  </si>
  <si>
    <t>М18-39-12</t>
  </si>
  <si>
    <t>Ю13-17-14</t>
  </si>
  <si>
    <t>М18-39-13</t>
  </si>
  <si>
    <t>Д13-17-3</t>
  </si>
  <si>
    <t>Ю13-17-15</t>
  </si>
  <si>
    <t>М18-39-14</t>
  </si>
  <si>
    <t>М40+ 7</t>
  </si>
  <si>
    <t>Д13-17-4</t>
  </si>
  <si>
    <t>М40+ 8</t>
  </si>
  <si>
    <t>Д13-17-5</t>
  </si>
  <si>
    <t>Д13-17-6</t>
  </si>
  <si>
    <t>М18-39-15</t>
  </si>
  <si>
    <t>М18-39-16</t>
  </si>
  <si>
    <t>Иваново велогон</t>
  </si>
  <si>
    <t>Агентство по физической культуре и спорту Ярославской области, СДЮСШОР №4</t>
  </si>
  <si>
    <t>Федерация велоспорта Ярославской области, Оргкомитет Кубка "Велосипедные марафоны России"</t>
  </si>
  <si>
    <t xml:space="preserve">V Традиционный «Дёминский кросс-кантри веломарафон» </t>
  </si>
  <si>
    <t>Всероссийские соревнований Федерации велоспорта РФ</t>
  </si>
  <si>
    <t>открытый Чемпионат и Первенство Ярославской области по кросс-кантри веломарафону</t>
  </si>
  <si>
    <t xml:space="preserve">
II этап Дёминского марафонского Кубка</t>
  </si>
  <si>
    <t>ЦЛС "Демино" (Россия, Рыбинск)</t>
  </si>
  <si>
    <t>гонка "Вверх - вниз" 500 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</si>
</sst>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;@"/>
    <numFmt numFmtId="165" formatCode="ss.0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Cambria"/>
      <family val="1"/>
    </font>
    <font>
      <b/>
      <i/>
      <sz val="16"/>
      <name val="Mistral"/>
      <family val="4"/>
    </font>
    <font>
      <b/>
      <sz val="12"/>
      <name val="Verdana"/>
      <family val="2"/>
    </font>
    <font>
      <sz val="12"/>
      <name val="Verdana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color indexed="8"/>
      <name val="Calibri"/>
      <family val="2"/>
    </font>
    <font>
      <sz val="16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164" fontId="0" fillId="0" borderId="17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45" fontId="0" fillId="0" borderId="17" xfId="0" applyNumberForma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0" applyNumberFormat="1" applyBorder="1" applyAlignment="1">
      <alignment/>
    </xf>
    <xf numFmtId="45" fontId="50" fillId="0" borderId="17" xfId="0" applyNumberFormat="1" applyFont="1" applyBorder="1" applyAlignment="1">
      <alignment horizontal="center" vertical="center"/>
    </xf>
    <xf numFmtId="164" fontId="50" fillId="0" borderId="17" xfId="0" applyNumberFormat="1" applyFont="1" applyBorder="1" applyAlignment="1">
      <alignment horizontal="center" vertical="center"/>
    </xf>
    <xf numFmtId="164" fontId="51" fillId="0" borderId="17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10</xdr:col>
      <xdr:colOff>571500</xdr:colOff>
      <xdr:row>4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7858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904875</xdr:rowOff>
    </xdr:to>
    <xdr:pic>
      <xdr:nvPicPr>
        <xdr:cNvPr id="1" name="Рисунок 2" descr="Логотип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77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914400</xdr:rowOff>
    </xdr:from>
    <xdr:to>
      <xdr:col>7</xdr:col>
      <xdr:colOff>0</xdr:colOff>
      <xdr:row>0</xdr:row>
      <xdr:rowOff>914400</xdr:rowOff>
    </xdr:to>
    <xdr:pic>
      <xdr:nvPicPr>
        <xdr:cNvPr id="2" name="Рисунок 3" descr="scott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914400"/>
          <a:ext cx="366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809625</xdr:rowOff>
    </xdr:from>
    <xdr:to>
      <xdr:col>5</xdr:col>
      <xdr:colOff>1752600</xdr:colOff>
      <xdr:row>0</xdr:row>
      <xdr:rowOff>1438275</xdr:rowOff>
    </xdr:to>
    <xdr:pic>
      <xdr:nvPicPr>
        <xdr:cNvPr id="3" name="Рисунок 4" descr="scott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809625"/>
          <a:ext cx="1790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EC2~1\AppData\Local\Temp\Rar$DI00.358\&#1089;&#1087;&#1088;&#1080;&#1085;&#1090;%201%20&#1076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ка прот. все гр."/>
      <sheetName val="Финишки"/>
      <sheetName val="разделка по гр."/>
      <sheetName val="Протокол старта"/>
      <sheetName val="Лист1"/>
    </sheetNames>
    <sheetDataSet>
      <sheetData sheetId="1">
        <row r="3">
          <cell r="A3">
            <v>449</v>
          </cell>
          <cell r="B3">
            <v>0.0012129629629629628</v>
          </cell>
        </row>
        <row r="4">
          <cell r="A4">
            <v>22</v>
          </cell>
          <cell r="B4">
            <v>0.001550925925925926</v>
          </cell>
        </row>
        <row r="5">
          <cell r="A5">
            <v>50</v>
          </cell>
          <cell r="B5">
            <v>0.002170138888888889</v>
          </cell>
        </row>
        <row r="6">
          <cell r="A6">
            <v>227</v>
          </cell>
          <cell r="B6">
            <v>0.0022789351851851855</v>
          </cell>
        </row>
        <row r="7">
          <cell r="A7">
            <v>82</v>
          </cell>
          <cell r="B7">
            <v>0.002871527777777778</v>
          </cell>
        </row>
        <row r="8">
          <cell r="A8">
            <v>190</v>
          </cell>
          <cell r="B8">
            <v>0.002935185185185185</v>
          </cell>
        </row>
        <row r="9">
          <cell r="A9">
            <v>450</v>
          </cell>
          <cell r="B9">
            <v>0.0038576388888888883</v>
          </cell>
        </row>
        <row r="10">
          <cell r="A10">
            <v>140</v>
          </cell>
          <cell r="B10">
            <v>0.003914351851851852</v>
          </cell>
        </row>
        <row r="11">
          <cell r="A11">
            <v>502</v>
          </cell>
          <cell r="B11">
            <v>0.004158564814814815</v>
          </cell>
        </row>
        <row r="12">
          <cell r="A12">
            <v>447</v>
          </cell>
          <cell r="B12">
            <v>0.004806712962962963</v>
          </cell>
        </row>
        <row r="13">
          <cell r="A13">
            <v>452</v>
          </cell>
          <cell r="B13">
            <v>0.0049375</v>
          </cell>
        </row>
        <row r="14">
          <cell r="A14">
            <v>453</v>
          </cell>
          <cell r="B14">
            <v>0.005418981481481482</v>
          </cell>
        </row>
        <row r="15">
          <cell r="A15">
            <v>456</v>
          </cell>
          <cell r="B15">
            <v>0.005945601851851852</v>
          </cell>
        </row>
        <row r="16">
          <cell r="A16">
            <v>460</v>
          </cell>
          <cell r="B16">
            <v>0.0067083333333333335</v>
          </cell>
        </row>
        <row r="17">
          <cell r="A17">
            <v>451</v>
          </cell>
          <cell r="B17">
            <v>0.006712962962962962</v>
          </cell>
        </row>
        <row r="18">
          <cell r="A18">
            <v>458</v>
          </cell>
          <cell r="B18">
            <v>0.006967592592592592</v>
          </cell>
        </row>
        <row r="19">
          <cell r="A19">
            <v>40</v>
          </cell>
          <cell r="B19">
            <v>0.007313657407407408</v>
          </cell>
        </row>
        <row r="20">
          <cell r="A20">
            <v>454</v>
          </cell>
          <cell r="B20">
            <v>0.007556712962962963</v>
          </cell>
        </row>
        <row r="21">
          <cell r="A21">
            <v>461</v>
          </cell>
          <cell r="B21">
            <v>0.00803587962962963</v>
          </cell>
        </row>
        <row r="22">
          <cell r="A22">
            <v>38</v>
          </cell>
          <cell r="B22">
            <v>0.008649305555555556</v>
          </cell>
        </row>
        <row r="23">
          <cell r="A23">
            <v>459</v>
          </cell>
          <cell r="B23">
            <v>0.008770833333333334</v>
          </cell>
        </row>
        <row r="24">
          <cell r="A24">
            <v>87</v>
          </cell>
          <cell r="B24">
            <v>0.009138888888888889</v>
          </cell>
        </row>
        <row r="25">
          <cell r="A25">
            <v>15</v>
          </cell>
          <cell r="B25">
            <v>0.00917824074074074</v>
          </cell>
        </row>
        <row r="26">
          <cell r="A26">
            <v>464</v>
          </cell>
          <cell r="B26">
            <v>0.009894675925925927</v>
          </cell>
        </row>
        <row r="27">
          <cell r="A27">
            <v>236</v>
          </cell>
          <cell r="B27">
            <v>0.01002662037037037</v>
          </cell>
        </row>
        <row r="28">
          <cell r="A28">
            <v>465</v>
          </cell>
          <cell r="B28">
            <v>0.010203703703703703</v>
          </cell>
        </row>
        <row r="29">
          <cell r="A29">
            <v>220</v>
          </cell>
          <cell r="B29">
            <v>0.010753472222222222</v>
          </cell>
        </row>
        <row r="30">
          <cell r="A30">
            <v>159</v>
          </cell>
          <cell r="B30">
            <v>0.011091435185185185</v>
          </cell>
        </row>
        <row r="31">
          <cell r="A31">
            <v>440</v>
          </cell>
          <cell r="B31">
            <v>0.011354166666666667</v>
          </cell>
        </row>
        <row r="32">
          <cell r="A32">
            <v>234</v>
          </cell>
          <cell r="B32">
            <v>0.011769675925925926</v>
          </cell>
        </row>
        <row r="33">
          <cell r="A33">
            <v>455</v>
          </cell>
          <cell r="B33">
            <v>0.03446875</v>
          </cell>
        </row>
        <row r="34">
          <cell r="A34">
            <v>4</v>
          </cell>
          <cell r="B34">
            <v>0.01399652777777778</v>
          </cell>
        </row>
        <row r="35">
          <cell r="A35">
            <v>235</v>
          </cell>
          <cell r="B35">
            <v>0.017788194444444443</v>
          </cell>
        </row>
        <row r="36">
          <cell r="A36">
            <v>219</v>
          </cell>
          <cell r="B36">
            <v>0.018181712962962965</v>
          </cell>
        </row>
        <row r="37">
          <cell r="A37">
            <v>172</v>
          </cell>
          <cell r="B37">
            <v>0.018483796296296297</v>
          </cell>
        </row>
        <row r="38">
          <cell r="A38">
            <v>189</v>
          </cell>
          <cell r="B38">
            <v>0.018847222222222224</v>
          </cell>
        </row>
        <row r="39">
          <cell r="A39">
            <v>471</v>
          </cell>
          <cell r="B39">
            <v>0.020738425925925928</v>
          </cell>
        </row>
        <row r="40">
          <cell r="A40">
            <v>192</v>
          </cell>
          <cell r="B40">
            <v>0.021877314814814818</v>
          </cell>
        </row>
        <row r="41">
          <cell r="A41">
            <v>237</v>
          </cell>
          <cell r="B41">
            <v>0.02357175925925926</v>
          </cell>
        </row>
        <row r="42">
          <cell r="A42" t="str">
            <v>б/н</v>
          </cell>
          <cell r="B42">
            <v>0.03947453703703704</v>
          </cell>
        </row>
        <row r="43">
          <cell r="A43">
            <v>10</v>
          </cell>
          <cell r="B43">
            <v>0.03131365740740741</v>
          </cell>
        </row>
        <row r="44">
          <cell r="A44">
            <v>455</v>
          </cell>
          <cell r="B44">
            <v>0.03446875</v>
          </cell>
        </row>
        <row r="45">
          <cell r="A45">
            <v>1</v>
          </cell>
          <cell r="B45">
            <v>0.03513078703703704</v>
          </cell>
        </row>
        <row r="46">
          <cell r="A46">
            <v>400</v>
          </cell>
          <cell r="B46">
            <v>0.03583101851851852</v>
          </cell>
        </row>
        <row r="47">
          <cell r="A47">
            <v>29</v>
          </cell>
          <cell r="B47">
            <v>0.03634837962962963</v>
          </cell>
        </row>
        <row r="48">
          <cell r="A48">
            <v>457</v>
          </cell>
          <cell r="B48">
            <v>0.037006944444444446</v>
          </cell>
        </row>
        <row r="49">
          <cell r="A49">
            <v>173</v>
          </cell>
          <cell r="B49">
            <v>0.037083333333333336</v>
          </cell>
        </row>
        <row r="50">
          <cell r="A50">
            <v>214</v>
          </cell>
          <cell r="B50">
            <v>0.04056365740740741</v>
          </cell>
        </row>
        <row r="51">
          <cell r="A51">
            <v>188</v>
          </cell>
          <cell r="B51">
            <v>0.041283564814814815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F83" sqref="F83"/>
    </sheetView>
  </sheetViews>
  <sheetFormatPr defaultColWidth="9.140625" defaultRowHeight="15"/>
  <cols>
    <col min="1" max="1" width="5.8515625" style="0" customWidth="1"/>
    <col min="2" max="2" width="4.7109375" style="0" customWidth="1"/>
    <col min="3" max="3" width="8.140625" style="58" customWidth="1"/>
    <col min="4" max="4" width="20.7109375" style="0" customWidth="1"/>
    <col min="5" max="5" width="4.8515625" style="0" customWidth="1"/>
    <col min="6" max="6" width="30.8515625" style="0" customWidth="1"/>
    <col min="7" max="7" width="24.421875" style="0" customWidth="1"/>
    <col min="8" max="8" width="6.421875" style="0" hidden="1" customWidth="1"/>
    <col min="9" max="9" width="7.8515625" style="0" hidden="1" customWidth="1"/>
    <col min="10" max="10" width="9.7109375" style="0" customWidth="1"/>
    <col min="11" max="11" width="10.421875" style="0" customWidth="1"/>
  </cols>
  <sheetData>
    <row r="1" spans="1:11" ht="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5">
      <c r="A3" s="1"/>
      <c r="B3" s="2"/>
      <c r="C3" s="3"/>
      <c r="D3" s="2"/>
      <c r="E3" s="2"/>
      <c r="F3" s="2"/>
      <c r="G3" s="2"/>
      <c r="H3" s="2"/>
      <c r="I3" s="2"/>
      <c r="J3" s="2"/>
      <c r="K3" s="4"/>
    </row>
    <row r="4" spans="1:11" ht="20.25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59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5.75">
      <c r="A6" s="72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ht="15.75">
      <c r="A7" s="75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 ht="15.7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5">
      <c r="A9" s="79" t="s">
        <v>5</v>
      </c>
      <c r="B9" s="80"/>
      <c r="C9" s="80"/>
      <c r="D9" s="80"/>
      <c r="E9" s="8"/>
      <c r="F9" s="9"/>
      <c r="G9" s="10"/>
      <c r="H9" s="11"/>
      <c r="I9" s="11"/>
      <c r="J9" s="11"/>
      <c r="K9" s="12" t="s">
        <v>6</v>
      </c>
    </row>
    <row r="10" spans="1:11" ht="15">
      <c r="A10" s="13" t="s">
        <v>7</v>
      </c>
      <c r="B10" s="14"/>
      <c r="C10" s="14"/>
      <c r="D10" s="14"/>
      <c r="E10" s="15"/>
      <c r="F10" s="81"/>
      <c r="G10" s="81"/>
      <c r="H10" s="81"/>
      <c r="I10" s="16"/>
      <c r="J10" s="16"/>
      <c r="K10" s="17" t="s">
        <v>8</v>
      </c>
    </row>
    <row r="11" spans="1:11" ht="15">
      <c r="A11" s="18"/>
      <c r="B11" s="18"/>
      <c r="C11" s="18"/>
      <c r="D11" s="18"/>
      <c r="E11" s="19"/>
      <c r="F11" s="20"/>
      <c r="G11" s="20"/>
      <c r="H11" s="20"/>
      <c r="I11" s="21"/>
      <c r="J11" s="21"/>
      <c r="K11" s="22"/>
    </row>
    <row r="12" spans="1:11" ht="22.5">
      <c r="A12" s="23" t="s">
        <v>9</v>
      </c>
      <c r="B12" s="23" t="s">
        <v>10</v>
      </c>
      <c r="C12" s="23" t="s">
        <v>11</v>
      </c>
      <c r="D12" s="23" t="s">
        <v>12</v>
      </c>
      <c r="E12" s="24" t="s">
        <v>13</v>
      </c>
      <c r="F12" s="23" t="s">
        <v>14</v>
      </c>
      <c r="G12" s="25" t="s">
        <v>15</v>
      </c>
      <c r="H12" s="26" t="s">
        <v>16</v>
      </c>
      <c r="I12" s="25" t="s">
        <v>17</v>
      </c>
      <c r="J12" s="25" t="s">
        <v>18</v>
      </c>
      <c r="K12" s="27" t="s">
        <v>19</v>
      </c>
    </row>
    <row r="13" spans="1:11" ht="15">
      <c r="A13" s="28"/>
      <c r="B13" s="28"/>
      <c r="C13" s="29"/>
      <c r="D13" s="30"/>
      <c r="E13" s="31"/>
      <c r="F13" s="59" t="s">
        <v>20</v>
      </c>
      <c r="G13" s="59"/>
      <c r="H13" s="32"/>
      <c r="I13" s="32"/>
      <c r="J13" s="33"/>
      <c r="K13" s="33"/>
    </row>
    <row r="14" spans="1:11" ht="15">
      <c r="A14" s="34">
        <v>1</v>
      </c>
      <c r="B14" s="34">
        <v>450</v>
      </c>
      <c r="C14" s="35" t="s">
        <v>21</v>
      </c>
      <c r="D14" s="36" t="s">
        <v>22</v>
      </c>
      <c r="E14" s="28">
        <v>1998</v>
      </c>
      <c r="F14" s="30" t="s">
        <v>23</v>
      </c>
      <c r="G14" s="37" t="s">
        <v>24</v>
      </c>
      <c r="H14" s="38">
        <v>0.002777777777777778</v>
      </c>
      <c r="I14" s="33">
        <f>VLOOKUP(B14,'[1]Финишки'!$A$3:$B$100,2,FALSE)</f>
        <v>0.0038576388888888883</v>
      </c>
      <c r="J14" s="39">
        <f aca="true" t="shared" si="0" ref="J14:J19">I14-H14</f>
        <v>0.0010798611111111104</v>
      </c>
      <c r="K14" s="33">
        <v>0</v>
      </c>
    </row>
    <row r="15" spans="1:11" ht="15">
      <c r="A15" s="34">
        <v>2</v>
      </c>
      <c r="B15" s="34">
        <v>452</v>
      </c>
      <c r="C15" s="35" t="s">
        <v>21</v>
      </c>
      <c r="D15" s="30" t="s">
        <v>25</v>
      </c>
      <c r="E15" s="31">
        <v>1996</v>
      </c>
      <c r="F15" s="30" t="s">
        <v>23</v>
      </c>
      <c r="G15" s="37" t="s">
        <v>24</v>
      </c>
      <c r="H15" s="38">
        <v>0.0038194444444444443</v>
      </c>
      <c r="I15" s="33">
        <f>VLOOKUP(B15,'[1]Финишки'!$A$3:$B$100,2,FALSE)</f>
        <v>0.0049375</v>
      </c>
      <c r="J15" s="39">
        <f t="shared" si="0"/>
        <v>0.0011180555555555557</v>
      </c>
      <c r="K15" s="33">
        <f>J15-J14</f>
        <v>3.81944444444453E-05</v>
      </c>
    </row>
    <row r="16" spans="1:11" ht="15">
      <c r="A16" s="31">
        <v>3</v>
      </c>
      <c r="B16" s="34">
        <v>457</v>
      </c>
      <c r="C16" s="35" t="s">
        <v>21</v>
      </c>
      <c r="D16" s="37" t="s">
        <v>26</v>
      </c>
      <c r="E16" s="40">
        <v>1998</v>
      </c>
      <c r="F16" s="30" t="s">
        <v>27</v>
      </c>
      <c r="G16" s="37" t="s">
        <v>28</v>
      </c>
      <c r="H16" s="38">
        <v>0.03576388888888889</v>
      </c>
      <c r="I16" s="33">
        <f>VLOOKUP(B16,'[1]Финишки'!$A$3:$B$100,2,FALSE)</f>
        <v>0.037006944444444446</v>
      </c>
      <c r="J16" s="39">
        <f t="shared" si="0"/>
        <v>0.0012430555555555597</v>
      </c>
      <c r="K16" s="33">
        <f>J16-J14</f>
        <v>0.0001631944444444493</v>
      </c>
    </row>
    <row r="17" spans="1:11" ht="15">
      <c r="A17" s="31">
        <v>4</v>
      </c>
      <c r="B17" s="34">
        <v>459</v>
      </c>
      <c r="C17" s="35" t="s">
        <v>21</v>
      </c>
      <c r="D17" s="36" t="s">
        <v>29</v>
      </c>
      <c r="E17" s="28">
        <v>1999</v>
      </c>
      <c r="F17" s="30" t="s">
        <v>23</v>
      </c>
      <c r="G17" s="37" t="s">
        <v>30</v>
      </c>
      <c r="H17" s="38">
        <v>0.007291666666666666</v>
      </c>
      <c r="I17" s="33">
        <f>VLOOKUP(B17,'[1]Финишки'!$A$3:$B$100,2,FALSE)</f>
        <v>0.008770833333333334</v>
      </c>
      <c r="J17" s="39">
        <f t="shared" si="0"/>
        <v>0.0014791666666666677</v>
      </c>
      <c r="K17" s="33">
        <f>J17-J14</f>
        <v>0.00039930555555555726</v>
      </c>
    </row>
    <row r="18" spans="1:11" ht="15">
      <c r="A18" s="31">
        <v>5</v>
      </c>
      <c r="B18" s="34">
        <v>451</v>
      </c>
      <c r="C18" s="35" t="s">
        <v>21</v>
      </c>
      <c r="D18" s="30" t="s">
        <v>31</v>
      </c>
      <c r="E18" s="31">
        <v>1997</v>
      </c>
      <c r="F18" s="30" t="s">
        <v>23</v>
      </c>
      <c r="G18" s="37" t="s">
        <v>24</v>
      </c>
      <c r="H18" s="38">
        <v>0.005208333333333333</v>
      </c>
      <c r="I18" s="33">
        <f>VLOOKUP(B18,'[1]Финишки'!$A$3:$B$100,2,FALSE)</f>
        <v>0.006712962962962962</v>
      </c>
      <c r="J18" s="39">
        <f t="shared" si="0"/>
        <v>0.0015046296296296292</v>
      </c>
      <c r="K18" s="33">
        <f>J18-J14</f>
        <v>0.00042476851851851877</v>
      </c>
    </row>
    <row r="19" spans="1:11" ht="15">
      <c r="A19" s="31">
        <v>6</v>
      </c>
      <c r="B19" s="34" t="s">
        <v>32</v>
      </c>
      <c r="C19" s="35" t="s">
        <v>21</v>
      </c>
      <c r="D19" s="37" t="s">
        <v>33</v>
      </c>
      <c r="E19" s="40">
        <v>2000</v>
      </c>
      <c r="F19" s="30" t="s">
        <v>34</v>
      </c>
      <c r="G19" s="37"/>
      <c r="H19" s="38">
        <v>0.03784722222222222</v>
      </c>
      <c r="I19" s="33">
        <f>VLOOKUP(B19,'[1]Финишки'!$A$3:$B$100,2,FALSE)</f>
        <v>0.03947453703703704</v>
      </c>
      <c r="J19" s="39">
        <f t="shared" si="0"/>
        <v>0.0016273148148148175</v>
      </c>
      <c r="K19" s="33">
        <f>J19-J14</f>
        <v>0.0005474537037037071</v>
      </c>
    </row>
    <row r="20" spans="1:11" ht="15">
      <c r="A20" s="31"/>
      <c r="B20" s="34"/>
      <c r="C20" s="35"/>
      <c r="D20" s="37"/>
      <c r="E20" s="40"/>
      <c r="F20" s="30"/>
      <c r="G20" s="37"/>
      <c r="H20" s="38"/>
      <c r="I20" s="33"/>
      <c r="J20" s="39"/>
      <c r="K20" s="33"/>
    </row>
    <row r="21" spans="1:11" ht="15">
      <c r="A21" s="37"/>
      <c r="B21" s="37"/>
      <c r="C21" s="41"/>
      <c r="D21" s="42"/>
      <c r="E21" s="43"/>
      <c r="F21" s="59" t="s">
        <v>35</v>
      </c>
      <c r="G21" s="59"/>
      <c r="H21" s="32"/>
      <c r="I21" s="32"/>
      <c r="J21" s="42"/>
      <c r="K21" s="44"/>
    </row>
    <row r="22" spans="1:11" ht="15">
      <c r="A22" s="34">
        <v>1</v>
      </c>
      <c r="B22" s="34">
        <v>455</v>
      </c>
      <c r="C22" s="35" t="s">
        <v>36</v>
      </c>
      <c r="D22" s="37" t="s">
        <v>37</v>
      </c>
      <c r="E22" s="40">
        <v>1996</v>
      </c>
      <c r="F22" s="30" t="s">
        <v>27</v>
      </c>
      <c r="G22" s="37" t="s">
        <v>28</v>
      </c>
      <c r="H22" s="38">
        <v>0.033680555555555554</v>
      </c>
      <c r="I22" s="33">
        <f>VLOOKUP(B22,'[1]Финишки'!$A$3:$B$100,2,FALSE)</f>
        <v>0.03446875</v>
      </c>
      <c r="J22" s="39">
        <f aca="true" t="shared" si="1" ref="J22:J36">I22-H22</f>
        <v>0.0007881944444444455</v>
      </c>
      <c r="K22" s="33">
        <v>0</v>
      </c>
    </row>
    <row r="23" spans="1:11" ht="15">
      <c r="A23" s="34">
        <v>2</v>
      </c>
      <c r="B23" s="34">
        <v>465</v>
      </c>
      <c r="C23" s="35" t="s">
        <v>36</v>
      </c>
      <c r="D23" s="37" t="s">
        <v>38</v>
      </c>
      <c r="E23" s="40">
        <v>1997</v>
      </c>
      <c r="F23" s="30" t="s">
        <v>34</v>
      </c>
      <c r="G23" s="37" t="s">
        <v>39</v>
      </c>
      <c r="H23" s="45">
        <v>0.018055555555555557</v>
      </c>
      <c r="I23" s="46">
        <v>0.018876157407407407</v>
      </c>
      <c r="J23" s="47">
        <f t="shared" si="1"/>
        <v>0.0008206018518518501</v>
      </c>
      <c r="K23" s="33">
        <f>J23-J22</f>
        <v>3.240740740740461E-05</v>
      </c>
    </row>
    <row r="24" spans="1:11" ht="15">
      <c r="A24" s="34">
        <v>3</v>
      </c>
      <c r="B24" s="34">
        <v>449</v>
      </c>
      <c r="C24" s="35" t="s">
        <v>36</v>
      </c>
      <c r="D24" s="30" t="s">
        <v>40</v>
      </c>
      <c r="E24" s="31">
        <v>1996</v>
      </c>
      <c r="F24" s="30" t="s">
        <v>23</v>
      </c>
      <c r="G24" s="37" t="s">
        <v>24</v>
      </c>
      <c r="H24" s="38">
        <v>0.00034722222222222224</v>
      </c>
      <c r="I24" s="33">
        <f>VLOOKUP(B24,'[1]Финишки'!$A$3:$B$100,2,FALSE)</f>
        <v>0.0012129629629629628</v>
      </c>
      <c r="J24" s="39">
        <f t="shared" si="1"/>
        <v>0.0008657407407407405</v>
      </c>
      <c r="K24" s="33">
        <f>J24-J22</f>
        <v>7.754629629629496E-05</v>
      </c>
    </row>
    <row r="25" spans="1:11" ht="15">
      <c r="A25" s="31">
        <v>4</v>
      </c>
      <c r="B25" s="34">
        <v>464</v>
      </c>
      <c r="C25" s="35" t="s">
        <v>36</v>
      </c>
      <c r="D25" s="37" t="s">
        <v>41</v>
      </c>
      <c r="E25" s="40">
        <v>1999</v>
      </c>
      <c r="F25" s="30" t="s">
        <v>34</v>
      </c>
      <c r="G25" s="37" t="s">
        <v>39</v>
      </c>
      <c r="H25" s="38">
        <v>0.009027777777777779</v>
      </c>
      <c r="I25" s="33">
        <f>VLOOKUP(B25,'[1]Финишки'!$A$3:$B$100,2,FALSE)</f>
        <v>0.009894675925925927</v>
      </c>
      <c r="J25" s="39">
        <f t="shared" si="1"/>
        <v>0.0008668981481481479</v>
      </c>
      <c r="K25" s="33">
        <f>J25-J22</f>
        <v>7.870370370370236E-05</v>
      </c>
    </row>
    <row r="26" spans="1:11" ht="15">
      <c r="A26" s="31">
        <v>5</v>
      </c>
      <c r="B26" s="34">
        <v>453</v>
      </c>
      <c r="C26" s="35" t="s">
        <v>36</v>
      </c>
      <c r="D26" s="37" t="s">
        <v>42</v>
      </c>
      <c r="E26" s="40">
        <v>1997</v>
      </c>
      <c r="F26" s="30" t="s">
        <v>23</v>
      </c>
      <c r="G26" s="37" t="s">
        <v>30</v>
      </c>
      <c r="H26" s="38">
        <v>0.004513888888888889</v>
      </c>
      <c r="I26" s="33">
        <f>VLOOKUP(B26,'[1]Финишки'!$A$3:$B$100,2,FALSE)</f>
        <v>0.005418981481481482</v>
      </c>
      <c r="J26" s="39">
        <f t="shared" si="1"/>
        <v>0.0009050925925925928</v>
      </c>
      <c r="K26" s="33">
        <f>J26-J22</f>
        <v>0.00011689814814814722</v>
      </c>
    </row>
    <row r="27" spans="1:11" ht="15">
      <c r="A27" s="31">
        <v>6</v>
      </c>
      <c r="B27" s="34">
        <v>471</v>
      </c>
      <c r="C27" s="35" t="s">
        <v>36</v>
      </c>
      <c r="D27" s="37" t="s">
        <v>43</v>
      </c>
      <c r="E27" s="40">
        <v>1996</v>
      </c>
      <c r="F27" s="30" t="s">
        <v>44</v>
      </c>
      <c r="G27" s="37"/>
      <c r="H27" s="45">
        <v>0.027430555555555555</v>
      </c>
      <c r="I27" s="46">
        <v>0.02836226851851852</v>
      </c>
      <c r="J27" s="47">
        <f t="shared" si="1"/>
        <v>0.000931712962962964</v>
      </c>
      <c r="K27" s="33">
        <f>J27-J22</f>
        <v>0.00014351851851851852</v>
      </c>
    </row>
    <row r="28" spans="1:11" ht="15">
      <c r="A28" s="31">
        <v>7</v>
      </c>
      <c r="B28" s="34">
        <v>440</v>
      </c>
      <c r="C28" s="35" t="s">
        <v>36</v>
      </c>
      <c r="D28" s="37" t="s">
        <v>45</v>
      </c>
      <c r="E28" s="40">
        <v>1997</v>
      </c>
      <c r="F28" s="30" t="s">
        <v>46</v>
      </c>
      <c r="G28" s="37"/>
      <c r="H28" s="38">
        <v>0.010416666666666666</v>
      </c>
      <c r="I28" s="33">
        <f>VLOOKUP(B28,'[1]Финишки'!$A$3:$B$100,2,FALSE)</f>
        <v>0.011354166666666667</v>
      </c>
      <c r="J28" s="39">
        <f t="shared" si="1"/>
        <v>0.0009375000000000008</v>
      </c>
      <c r="K28" s="33">
        <f>J28-J22</f>
        <v>0.0001493055555555553</v>
      </c>
    </row>
    <row r="29" spans="1:11" ht="15">
      <c r="A29" s="31">
        <v>8</v>
      </c>
      <c r="B29" s="34">
        <v>454</v>
      </c>
      <c r="C29" s="35" t="s">
        <v>36</v>
      </c>
      <c r="D29" s="37" t="s">
        <v>47</v>
      </c>
      <c r="E29" s="40">
        <v>1998</v>
      </c>
      <c r="F29" s="30" t="s">
        <v>23</v>
      </c>
      <c r="G29" s="37" t="s">
        <v>30</v>
      </c>
      <c r="H29" s="38">
        <v>0.006597222222222222</v>
      </c>
      <c r="I29" s="33">
        <f>VLOOKUP(B29,'[1]Финишки'!$A$3:$B$100,2,FALSE)</f>
        <v>0.007556712962962963</v>
      </c>
      <c r="J29" s="39">
        <f t="shared" si="1"/>
        <v>0.0009594907407407408</v>
      </c>
      <c r="K29" s="33">
        <f>J29-J22</f>
        <v>0.00017129629629629526</v>
      </c>
    </row>
    <row r="30" spans="1:11" ht="15">
      <c r="A30" s="31">
        <v>9</v>
      </c>
      <c r="B30" s="34">
        <v>502</v>
      </c>
      <c r="C30" s="35" t="s">
        <v>36</v>
      </c>
      <c r="D30" s="37" t="s">
        <v>48</v>
      </c>
      <c r="E30" s="40">
        <v>2002</v>
      </c>
      <c r="F30" s="42" t="s">
        <v>49</v>
      </c>
      <c r="G30" s="37"/>
      <c r="H30" s="45">
        <v>0.0031249999999999997</v>
      </c>
      <c r="I30" s="33">
        <f>VLOOKUP(B30,'[1]Финишки'!$A$3:$B$100,2,FALSE)</f>
        <v>0.004158564814814815</v>
      </c>
      <c r="J30" s="39">
        <f t="shared" si="1"/>
        <v>0.0010335648148148148</v>
      </c>
      <c r="K30" s="33">
        <f>J30-J22</f>
        <v>0.0002453703703703693</v>
      </c>
    </row>
    <row r="31" spans="1:11" ht="15">
      <c r="A31" s="31">
        <v>10</v>
      </c>
      <c r="B31" s="34">
        <v>458</v>
      </c>
      <c r="C31" s="35" t="s">
        <v>36</v>
      </c>
      <c r="D31" s="37" t="s">
        <v>50</v>
      </c>
      <c r="E31" s="40">
        <v>1998</v>
      </c>
      <c r="F31" s="30" t="s">
        <v>23</v>
      </c>
      <c r="G31" s="37" t="s">
        <v>30</v>
      </c>
      <c r="H31" s="38">
        <v>0.005902777777777778</v>
      </c>
      <c r="I31" s="33">
        <f>VLOOKUP(B31,'[1]Финишки'!$A$3:$B$100,2,FALSE)</f>
        <v>0.006967592592592592</v>
      </c>
      <c r="J31" s="39">
        <f t="shared" si="1"/>
        <v>0.0010648148148148144</v>
      </c>
      <c r="K31" s="33">
        <f>J31-J22</f>
        <v>0.0002766203703703689</v>
      </c>
    </row>
    <row r="32" spans="1:11" ht="15">
      <c r="A32" s="31">
        <v>11</v>
      </c>
      <c r="B32" s="34">
        <v>456</v>
      </c>
      <c r="C32" s="35" t="s">
        <v>36</v>
      </c>
      <c r="D32" s="37" t="s">
        <v>51</v>
      </c>
      <c r="E32" s="40">
        <v>2000</v>
      </c>
      <c r="F32" s="30" t="s">
        <v>23</v>
      </c>
      <c r="G32" s="37" t="s">
        <v>30</v>
      </c>
      <c r="H32" s="38">
        <v>0.004861111111111111</v>
      </c>
      <c r="I32" s="33">
        <f>VLOOKUP(B32,'[1]Финишки'!$A$3:$B$100,2,FALSE)</f>
        <v>0.005945601851851852</v>
      </c>
      <c r="J32" s="39">
        <f t="shared" si="1"/>
        <v>0.001084490740740741</v>
      </c>
      <c r="K32" s="33">
        <f>J32-J22</f>
        <v>0.00029629629629629537</v>
      </c>
    </row>
    <row r="33" spans="1:11" ht="15">
      <c r="A33" s="31">
        <v>12</v>
      </c>
      <c r="B33" s="34">
        <v>461</v>
      </c>
      <c r="C33" s="35" t="s">
        <v>36</v>
      </c>
      <c r="D33" s="37" t="s">
        <v>52</v>
      </c>
      <c r="E33" s="40">
        <v>2000</v>
      </c>
      <c r="F33" s="30" t="s">
        <v>23</v>
      </c>
      <c r="G33" s="37" t="s">
        <v>30</v>
      </c>
      <c r="H33" s="38">
        <v>0.006944444444444444</v>
      </c>
      <c r="I33" s="33">
        <f>VLOOKUP(B33,'[1]Финишки'!$A$3:$B$100,2,FALSE)</f>
        <v>0.00803587962962963</v>
      </c>
      <c r="J33" s="39">
        <f t="shared" si="1"/>
        <v>0.0010914351851851866</v>
      </c>
      <c r="K33" s="33">
        <f>J33-J22</f>
        <v>0.0003032407407407411</v>
      </c>
    </row>
    <row r="34" spans="1:11" ht="15">
      <c r="A34" s="31">
        <v>13</v>
      </c>
      <c r="B34" s="34">
        <v>50</v>
      </c>
      <c r="C34" s="35" t="s">
        <v>36</v>
      </c>
      <c r="D34" s="37" t="s">
        <v>53</v>
      </c>
      <c r="E34" s="40">
        <v>1982</v>
      </c>
      <c r="F34" s="30" t="s">
        <v>54</v>
      </c>
      <c r="G34" s="37"/>
      <c r="H34" s="38">
        <v>0.0010416666666666667</v>
      </c>
      <c r="I34" s="33">
        <f>VLOOKUP(B34,'[1]Финишки'!$A$3:$B$100,2,FALSE)</f>
        <v>0.002170138888888889</v>
      </c>
      <c r="J34" s="39">
        <f t="shared" si="1"/>
        <v>0.0011284722222222223</v>
      </c>
      <c r="K34" s="33">
        <f>J34-J22</f>
        <v>0.0003402777777777768</v>
      </c>
    </row>
    <row r="35" spans="1:11" ht="15">
      <c r="A35" s="31">
        <v>14</v>
      </c>
      <c r="B35" s="34">
        <v>460</v>
      </c>
      <c r="C35" s="35" t="s">
        <v>36</v>
      </c>
      <c r="D35" s="37" t="s">
        <v>55</v>
      </c>
      <c r="E35" s="40">
        <v>1999</v>
      </c>
      <c r="F35" s="30" t="s">
        <v>23</v>
      </c>
      <c r="G35" s="37" t="s">
        <v>30</v>
      </c>
      <c r="H35" s="38">
        <v>0.005555555555555556</v>
      </c>
      <c r="I35" s="33">
        <f>VLOOKUP(B35,'[1]Финишки'!$A$3:$B$100,2,FALSE)</f>
        <v>0.0067083333333333335</v>
      </c>
      <c r="J35" s="39">
        <f t="shared" si="1"/>
        <v>0.0011527777777777777</v>
      </c>
      <c r="K35" s="33">
        <f>J35-J22</f>
        <v>0.0003645833333333322</v>
      </c>
    </row>
    <row r="36" spans="1:11" ht="15">
      <c r="A36" s="31">
        <v>15</v>
      </c>
      <c r="B36" s="34">
        <v>447</v>
      </c>
      <c r="C36" s="35" t="s">
        <v>36</v>
      </c>
      <c r="D36" s="37" t="s">
        <v>56</v>
      </c>
      <c r="E36" s="40">
        <v>1996</v>
      </c>
      <c r="F36" s="30" t="s">
        <v>57</v>
      </c>
      <c r="G36" s="37"/>
      <c r="H36" s="38">
        <v>0.003472222222222222</v>
      </c>
      <c r="I36" s="33">
        <f>VLOOKUP(B36,'[1]Финишки'!$A$3:$B$100,2,FALSE)</f>
        <v>0.004806712962962963</v>
      </c>
      <c r="J36" s="39">
        <f t="shared" si="1"/>
        <v>0.0013344907407407411</v>
      </c>
      <c r="K36" s="33">
        <f>J36-J22</f>
        <v>0.0005462962962962956</v>
      </c>
    </row>
    <row r="37" spans="1:11" ht="15">
      <c r="A37" s="31"/>
      <c r="B37" s="34"/>
      <c r="C37" s="35"/>
      <c r="D37" s="37"/>
      <c r="E37" s="40"/>
      <c r="F37" s="30"/>
      <c r="G37" s="37"/>
      <c r="H37" s="38"/>
      <c r="I37" s="33"/>
      <c r="J37" s="39"/>
      <c r="K37" s="33"/>
    </row>
    <row r="38" spans="1:11" ht="15">
      <c r="A38" s="31"/>
      <c r="B38" s="31"/>
      <c r="C38" s="35"/>
      <c r="D38" s="30"/>
      <c r="E38" s="31"/>
      <c r="F38" s="59" t="s">
        <v>58</v>
      </c>
      <c r="G38" s="59"/>
      <c r="H38" s="32"/>
      <c r="I38" s="32"/>
      <c r="J38" s="33"/>
      <c r="K38" s="48"/>
    </row>
    <row r="39" spans="1:11" ht="15">
      <c r="A39" s="34">
        <v>1</v>
      </c>
      <c r="B39" s="34">
        <v>1</v>
      </c>
      <c r="C39" s="35" t="s">
        <v>59</v>
      </c>
      <c r="D39" s="36" t="s">
        <v>60</v>
      </c>
      <c r="E39" s="28">
        <v>1981</v>
      </c>
      <c r="F39" s="30" t="s">
        <v>61</v>
      </c>
      <c r="G39" s="49" t="s">
        <v>62</v>
      </c>
      <c r="H39" s="38">
        <v>0.034374999999999996</v>
      </c>
      <c r="I39" s="33">
        <f>VLOOKUP(B39,'[1]Финишки'!$A$3:$B$100,2,FALSE)</f>
        <v>0.03513078703703704</v>
      </c>
      <c r="J39" s="39">
        <f aca="true" t="shared" si="2" ref="J39:J52">I39-H39</f>
        <v>0.0007557870370370409</v>
      </c>
      <c r="K39" s="33">
        <v>0</v>
      </c>
    </row>
    <row r="40" spans="1:11" ht="15">
      <c r="A40" s="34">
        <v>2</v>
      </c>
      <c r="B40" s="34">
        <v>10</v>
      </c>
      <c r="C40" s="35" t="s">
        <v>59</v>
      </c>
      <c r="D40" s="37" t="s">
        <v>63</v>
      </c>
      <c r="E40" s="40">
        <v>1991</v>
      </c>
      <c r="F40" s="30" t="s">
        <v>64</v>
      </c>
      <c r="G40" s="50"/>
      <c r="H40" s="38">
        <v>0.030555555555555555</v>
      </c>
      <c r="I40" s="33">
        <f>VLOOKUP(B40,'[1]Финишки'!$A$3:$B$100,2,FALSE)</f>
        <v>0.03131365740740741</v>
      </c>
      <c r="J40" s="39">
        <f t="shared" si="2"/>
        <v>0.0007581018518518536</v>
      </c>
      <c r="K40" s="33">
        <f>J40-J39</f>
        <v>2.3148148148126324E-06</v>
      </c>
    </row>
    <row r="41" spans="1:11" ht="15">
      <c r="A41" s="34">
        <v>3</v>
      </c>
      <c r="B41" s="34">
        <v>400</v>
      </c>
      <c r="C41" s="35" t="s">
        <v>59</v>
      </c>
      <c r="D41" s="30" t="s">
        <v>65</v>
      </c>
      <c r="E41" s="31">
        <v>1984</v>
      </c>
      <c r="F41" s="30" t="s">
        <v>66</v>
      </c>
      <c r="G41" s="49" t="s">
        <v>67</v>
      </c>
      <c r="H41" s="38">
        <v>0.035069444444444445</v>
      </c>
      <c r="I41" s="33">
        <f>VLOOKUP(B41,'[1]Финишки'!$A$3:$B$100,2,FALSE)</f>
        <v>0.03583101851851852</v>
      </c>
      <c r="J41" s="39">
        <f t="shared" si="2"/>
        <v>0.0007615740740740742</v>
      </c>
      <c r="K41" s="33">
        <f>J41-J39</f>
        <v>5.787037037033316E-06</v>
      </c>
    </row>
    <row r="42" spans="1:11" ht="15">
      <c r="A42" s="31">
        <v>4</v>
      </c>
      <c r="B42" s="34">
        <v>4</v>
      </c>
      <c r="C42" s="35" t="s">
        <v>59</v>
      </c>
      <c r="D42" s="36" t="s">
        <v>68</v>
      </c>
      <c r="E42" s="28">
        <v>1984</v>
      </c>
      <c r="F42" s="30" t="s">
        <v>34</v>
      </c>
      <c r="G42" s="49" t="s">
        <v>69</v>
      </c>
      <c r="H42" s="38">
        <v>0.013194444444444444</v>
      </c>
      <c r="I42" s="33">
        <f>VLOOKUP(B42,'[1]Финишки'!$A$3:$B$100,2,FALSE)</f>
        <v>0.01399652777777778</v>
      </c>
      <c r="J42" s="39">
        <f t="shared" si="2"/>
        <v>0.0008020833333333352</v>
      </c>
      <c r="K42" s="33">
        <f>J42-J39</f>
        <v>4.629629629629428E-05</v>
      </c>
    </row>
    <row r="43" spans="1:11" ht="15">
      <c r="A43" s="31">
        <v>5</v>
      </c>
      <c r="B43" s="34">
        <v>15</v>
      </c>
      <c r="C43" s="35" t="s">
        <v>59</v>
      </c>
      <c r="D43" s="30" t="s">
        <v>70</v>
      </c>
      <c r="E43" s="31">
        <v>1994</v>
      </c>
      <c r="F43" s="30" t="s">
        <v>23</v>
      </c>
      <c r="G43" s="37" t="s">
        <v>24</v>
      </c>
      <c r="H43" s="38">
        <v>0.008333333333333333</v>
      </c>
      <c r="I43" s="33">
        <f>VLOOKUP(B43,'[1]Финишки'!$A$3:$B$100,2,FALSE)</f>
        <v>0.00917824074074074</v>
      </c>
      <c r="J43" s="39">
        <f t="shared" si="2"/>
        <v>0.0008449074074074071</v>
      </c>
      <c r="K43" s="33">
        <f>J43-J39</f>
        <v>8.912037037036614E-05</v>
      </c>
    </row>
    <row r="44" spans="1:11" ht="15">
      <c r="A44" s="31">
        <v>6</v>
      </c>
      <c r="B44" s="34">
        <v>190</v>
      </c>
      <c r="C44" s="35" t="s">
        <v>59</v>
      </c>
      <c r="D44" s="30" t="s">
        <v>71</v>
      </c>
      <c r="E44" s="31">
        <v>1981</v>
      </c>
      <c r="F44" s="30" t="s">
        <v>44</v>
      </c>
      <c r="G44" s="49" t="s">
        <v>72</v>
      </c>
      <c r="H44" s="38">
        <v>0.0020833333333333333</v>
      </c>
      <c r="I44" s="33">
        <f>VLOOKUP(B44,'[1]Финишки'!$A$3:$B$100,2,FALSE)</f>
        <v>0.002935185185185185</v>
      </c>
      <c r="J44" s="39">
        <f t="shared" si="2"/>
        <v>0.0008518518518518519</v>
      </c>
      <c r="K44" s="33">
        <f>J44-J39</f>
        <v>9.606481481481098E-05</v>
      </c>
    </row>
    <row r="45" spans="1:11" ht="15">
      <c r="A45" s="31">
        <v>7</v>
      </c>
      <c r="B45" s="34">
        <v>22</v>
      </c>
      <c r="C45" s="35" t="s">
        <v>59</v>
      </c>
      <c r="D45" s="30" t="s">
        <v>73</v>
      </c>
      <c r="E45" s="31">
        <v>1994</v>
      </c>
      <c r="F45" s="30" t="s">
        <v>23</v>
      </c>
      <c r="G45" s="37" t="s">
        <v>24</v>
      </c>
      <c r="H45" s="38">
        <v>0.0006944444444444445</v>
      </c>
      <c r="I45" s="33">
        <f>VLOOKUP(B45,'[1]Финишки'!$A$3:$B$100,2,FALSE)</f>
        <v>0.001550925925925926</v>
      </c>
      <c r="J45" s="39">
        <f t="shared" si="2"/>
        <v>0.0008564814814814816</v>
      </c>
      <c r="K45" s="33">
        <f>J45-J39</f>
        <v>0.00010069444444444069</v>
      </c>
    </row>
    <row r="46" spans="1:11" ht="15">
      <c r="A46" s="31">
        <v>8</v>
      </c>
      <c r="B46" s="34">
        <v>227</v>
      </c>
      <c r="C46" s="35" t="s">
        <v>59</v>
      </c>
      <c r="D46" s="30" t="s">
        <v>74</v>
      </c>
      <c r="E46" s="31">
        <v>1994</v>
      </c>
      <c r="F46" s="30" t="s">
        <v>23</v>
      </c>
      <c r="G46" s="37" t="s">
        <v>24</v>
      </c>
      <c r="H46" s="38">
        <v>0.001388888888888889</v>
      </c>
      <c r="I46" s="33">
        <f>VLOOKUP(B46,'[1]Финишки'!$A$3:$B$100,2,FALSE)</f>
        <v>0.0022789351851851855</v>
      </c>
      <c r="J46" s="39">
        <f t="shared" si="2"/>
        <v>0.0008900462962962965</v>
      </c>
      <c r="K46" s="33">
        <f>J46-J39</f>
        <v>0.00013425925925925563</v>
      </c>
    </row>
    <row r="47" spans="1:11" ht="15">
      <c r="A47" s="31">
        <v>9</v>
      </c>
      <c r="B47" s="34">
        <v>237</v>
      </c>
      <c r="C47" s="35" t="s">
        <v>59</v>
      </c>
      <c r="D47" s="36" t="s">
        <v>75</v>
      </c>
      <c r="E47" s="28">
        <v>1976</v>
      </c>
      <c r="F47" s="30" t="s">
        <v>34</v>
      </c>
      <c r="G47" s="49" t="s">
        <v>76</v>
      </c>
      <c r="H47" s="38">
        <v>0.022569444444444444</v>
      </c>
      <c r="I47" s="33">
        <f>VLOOKUP(B47,'[1]Финишки'!$A$3:$B$100,2,FALSE)</f>
        <v>0.02357175925925926</v>
      </c>
      <c r="J47" s="39">
        <f t="shared" si="2"/>
        <v>0.001002314814814817</v>
      </c>
      <c r="K47" s="33">
        <f>J47-J39</f>
        <v>0.00024652777777777607</v>
      </c>
    </row>
    <row r="48" spans="1:11" ht="15">
      <c r="A48" s="31">
        <v>10</v>
      </c>
      <c r="B48" s="34">
        <v>159</v>
      </c>
      <c r="C48" s="35" t="s">
        <v>59</v>
      </c>
      <c r="D48" s="30" t="s">
        <v>77</v>
      </c>
      <c r="E48" s="31">
        <v>1987</v>
      </c>
      <c r="F48" s="30" t="s">
        <v>34</v>
      </c>
      <c r="G48" s="37" t="s">
        <v>78</v>
      </c>
      <c r="H48" s="38">
        <v>0.010069444444444445</v>
      </c>
      <c r="I48" s="33">
        <f>VLOOKUP(B48,'[1]Финишки'!$A$3:$B$100,2,FALSE)</f>
        <v>0.011091435185185185</v>
      </c>
      <c r="J48" s="39">
        <f t="shared" si="2"/>
        <v>0.00102199074074074</v>
      </c>
      <c r="K48" s="33">
        <f>J48-J39</f>
        <v>0.00026620370370369906</v>
      </c>
    </row>
    <row r="49" spans="1:11" ht="15">
      <c r="A49" s="31">
        <v>11</v>
      </c>
      <c r="B49" s="51">
        <v>172</v>
      </c>
      <c r="C49" s="35" t="s">
        <v>59</v>
      </c>
      <c r="D49" s="36" t="s">
        <v>79</v>
      </c>
      <c r="E49" s="28">
        <v>1979</v>
      </c>
      <c r="F49" s="30" t="s">
        <v>64</v>
      </c>
      <c r="G49" s="49"/>
      <c r="H49" s="38">
        <v>0.017361111111111112</v>
      </c>
      <c r="I49" s="33">
        <f>VLOOKUP(B49,'[1]Финишки'!$A$3:$B$100,2,FALSE)</f>
        <v>0.018483796296296297</v>
      </c>
      <c r="J49" s="39">
        <f t="shared" si="2"/>
        <v>0.001122685185185185</v>
      </c>
      <c r="K49" s="33">
        <f>J49-J39</f>
        <v>0.000366898148148144</v>
      </c>
    </row>
    <row r="50" spans="1:11" ht="15">
      <c r="A50" s="31">
        <v>12</v>
      </c>
      <c r="B50" s="34">
        <v>82</v>
      </c>
      <c r="C50" s="35" t="s">
        <v>59</v>
      </c>
      <c r="D50" s="36" t="s">
        <v>80</v>
      </c>
      <c r="E50" s="28">
        <v>1982</v>
      </c>
      <c r="F50" s="30" t="s">
        <v>64</v>
      </c>
      <c r="G50" s="49" t="s">
        <v>81</v>
      </c>
      <c r="H50" s="38">
        <v>0.001736111111111111</v>
      </c>
      <c r="I50" s="33">
        <f>VLOOKUP(B50,'[1]Финишки'!$A$3:$B$100,2,FALSE)</f>
        <v>0.002871527777777778</v>
      </c>
      <c r="J50" s="39">
        <f t="shared" si="2"/>
        <v>0.001135416666666667</v>
      </c>
      <c r="K50" s="33">
        <f>J50-J39</f>
        <v>0.00037962962962962603</v>
      </c>
    </row>
    <row r="51" spans="1:11" ht="15">
      <c r="A51" s="31">
        <v>13</v>
      </c>
      <c r="B51" s="34">
        <v>219</v>
      </c>
      <c r="C51" s="35" t="s">
        <v>59</v>
      </c>
      <c r="D51" s="30" t="s">
        <v>82</v>
      </c>
      <c r="E51" s="31">
        <v>1976</v>
      </c>
      <c r="F51" s="30" t="s">
        <v>83</v>
      </c>
      <c r="G51" s="37" t="s">
        <v>84</v>
      </c>
      <c r="H51" s="38">
        <v>0.017013888888888887</v>
      </c>
      <c r="I51" s="33">
        <f>VLOOKUP(B51,'[1]Финишки'!$A$3:$B$100,2,FALSE)</f>
        <v>0.018181712962962965</v>
      </c>
      <c r="J51" s="39">
        <f t="shared" si="2"/>
        <v>0.001167824074074078</v>
      </c>
      <c r="K51" s="33">
        <f>J51-J39</f>
        <v>0.00041203703703703715</v>
      </c>
    </row>
    <row r="52" spans="1:11" ht="15">
      <c r="A52" s="31">
        <v>14</v>
      </c>
      <c r="B52" s="34">
        <v>236</v>
      </c>
      <c r="C52" s="35" t="s">
        <v>59</v>
      </c>
      <c r="D52" s="36" t="s">
        <v>85</v>
      </c>
      <c r="E52" s="28">
        <v>1979</v>
      </c>
      <c r="F52" s="30" t="s">
        <v>34</v>
      </c>
      <c r="G52" s="49" t="s">
        <v>86</v>
      </c>
      <c r="H52" s="38">
        <v>0.008680555555555556</v>
      </c>
      <c r="I52" s="33">
        <f>VLOOKUP(B52,'[1]Финишки'!$A$3:$B$100,2,FALSE)</f>
        <v>0.01002662037037037</v>
      </c>
      <c r="J52" s="39">
        <f t="shared" si="2"/>
        <v>0.0013460648148148138</v>
      </c>
      <c r="K52" s="33">
        <f>J52-J39</f>
        <v>0.0005902777777777729</v>
      </c>
    </row>
    <row r="53" spans="1:11" ht="15">
      <c r="A53" s="31">
        <v>15</v>
      </c>
      <c r="B53" s="34">
        <v>100</v>
      </c>
      <c r="C53" s="35" t="s">
        <v>59</v>
      </c>
      <c r="D53" s="30" t="s">
        <v>87</v>
      </c>
      <c r="E53" s="31">
        <v>1980</v>
      </c>
      <c r="F53" s="30" t="s">
        <v>34</v>
      </c>
      <c r="G53" s="49" t="s">
        <v>67</v>
      </c>
      <c r="H53" s="38"/>
      <c r="I53" s="33"/>
      <c r="J53" s="39" t="s">
        <v>88</v>
      </c>
      <c r="K53" s="33"/>
    </row>
    <row r="54" spans="1:11" ht="15">
      <c r="A54" s="31">
        <v>16</v>
      </c>
      <c r="B54" s="34">
        <v>300</v>
      </c>
      <c r="C54" s="35" t="s">
        <v>59</v>
      </c>
      <c r="D54" s="30" t="s">
        <v>89</v>
      </c>
      <c r="E54" s="31">
        <v>1979</v>
      </c>
      <c r="F54" s="30" t="s">
        <v>34</v>
      </c>
      <c r="G54" s="49" t="s">
        <v>67</v>
      </c>
      <c r="H54" s="38"/>
      <c r="I54" s="33"/>
      <c r="J54" s="39" t="s">
        <v>88</v>
      </c>
      <c r="K54" s="33"/>
    </row>
    <row r="55" spans="1:11" ht="15">
      <c r="A55" s="31"/>
      <c r="B55" s="34"/>
      <c r="C55" s="35"/>
      <c r="D55" s="30"/>
      <c r="E55" s="31"/>
      <c r="F55" s="30"/>
      <c r="G55" s="49"/>
      <c r="H55" s="38"/>
      <c r="I55" s="33"/>
      <c r="J55" s="39"/>
      <c r="K55" s="33"/>
    </row>
    <row r="56" spans="1:11" ht="15">
      <c r="A56" s="31"/>
      <c r="B56" s="31"/>
      <c r="C56" s="35"/>
      <c r="D56" s="30"/>
      <c r="E56" s="31"/>
      <c r="F56" s="59" t="s">
        <v>90</v>
      </c>
      <c r="G56" s="59"/>
      <c r="H56" s="32"/>
      <c r="I56" s="32"/>
      <c r="J56" s="33"/>
      <c r="K56" s="48"/>
    </row>
    <row r="57" spans="1:11" ht="15">
      <c r="A57" s="34">
        <v>1</v>
      </c>
      <c r="B57" s="34">
        <v>234</v>
      </c>
      <c r="C57" s="35" t="s">
        <v>91</v>
      </c>
      <c r="D57" s="36" t="s">
        <v>92</v>
      </c>
      <c r="E57" s="28">
        <v>1963</v>
      </c>
      <c r="F57" s="42" t="s">
        <v>49</v>
      </c>
      <c r="G57" s="49"/>
      <c r="H57" s="38">
        <v>0.01076388888888889</v>
      </c>
      <c r="I57" s="33">
        <f>VLOOKUP(B57,'[1]Финишки'!$A$3:$B$100,2,FALSE)</f>
        <v>0.011769675925925926</v>
      </c>
      <c r="J57" s="39">
        <f aca="true" t="shared" si="3" ref="J57:J64">I57-H57</f>
        <v>0.001005787037037036</v>
      </c>
      <c r="K57" s="33">
        <v>0</v>
      </c>
    </row>
    <row r="58" spans="1:11" ht="15">
      <c r="A58" s="34">
        <v>2</v>
      </c>
      <c r="B58" s="34">
        <v>38</v>
      </c>
      <c r="C58" s="35" t="s">
        <v>91</v>
      </c>
      <c r="D58" s="36" t="s">
        <v>93</v>
      </c>
      <c r="E58" s="28">
        <v>1972</v>
      </c>
      <c r="F58" s="30" t="s">
        <v>23</v>
      </c>
      <c r="G58" s="49" t="s">
        <v>72</v>
      </c>
      <c r="H58" s="38">
        <v>0.007638888888888889</v>
      </c>
      <c r="I58" s="33">
        <f>VLOOKUP(B58,'[1]Финишки'!$A$3:$B$100,2,FALSE)</f>
        <v>0.008649305555555556</v>
      </c>
      <c r="J58" s="39">
        <f t="shared" si="3"/>
        <v>0.0010104166666666673</v>
      </c>
      <c r="K58" s="33">
        <f>J58-J57</f>
        <v>4.629629629631336E-06</v>
      </c>
    </row>
    <row r="59" spans="1:11" ht="15">
      <c r="A59" s="34">
        <v>3</v>
      </c>
      <c r="B59" s="34">
        <v>87</v>
      </c>
      <c r="C59" s="35" t="s">
        <v>91</v>
      </c>
      <c r="D59" s="36" t="s">
        <v>94</v>
      </c>
      <c r="E59" s="28">
        <v>1973</v>
      </c>
      <c r="F59" s="30" t="s">
        <v>34</v>
      </c>
      <c r="G59" s="49" t="s">
        <v>95</v>
      </c>
      <c r="H59" s="45">
        <v>0.01909722222222222</v>
      </c>
      <c r="I59" s="46">
        <v>0.020123842592592592</v>
      </c>
      <c r="J59" s="47">
        <f t="shared" si="3"/>
        <v>0.0010266203703703722</v>
      </c>
      <c r="K59" s="33">
        <f>J59-J57</f>
        <v>2.0833333333336243E-05</v>
      </c>
    </row>
    <row r="60" spans="1:11" ht="15">
      <c r="A60" s="31">
        <v>4</v>
      </c>
      <c r="B60" s="34">
        <v>220</v>
      </c>
      <c r="C60" s="35" t="s">
        <v>91</v>
      </c>
      <c r="D60" s="36" t="s">
        <v>96</v>
      </c>
      <c r="E60" s="28">
        <v>1957</v>
      </c>
      <c r="F60" s="30" t="s">
        <v>97</v>
      </c>
      <c r="G60" s="49" t="s">
        <v>98</v>
      </c>
      <c r="H60" s="38">
        <v>0.009722222222222222</v>
      </c>
      <c r="I60" s="33">
        <f>VLOOKUP(B60,'[1]Финишки'!$A$3:$B$100,2,FALSE)</f>
        <v>0.010753472222222222</v>
      </c>
      <c r="J60" s="39">
        <f t="shared" si="3"/>
        <v>0.0010312499999999992</v>
      </c>
      <c r="K60" s="33">
        <f>J60-J57</f>
        <v>2.5462962962963243E-05</v>
      </c>
    </row>
    <row r="61" spans="1:11" ht="15">
      <c r="A61" s="31">
        <v>5</v>
      </c>
      <c r="B61" s="51">
        <v>192</v>
      </c>
      <c r="C61" s="35" t="s">
        <v>91</v>
      </c>
      <c r="D61" s="36" t="s">
        <v>99</v>
      </c>
      <c r="E61" s="28">
        <v>1971</v>
      </c>
      <c r="F61" s="30" t="s">
        <v>100</v>
      </c>
      <c r="G61" s="49" t="s">
        <v>101</v>
      </c>
      <c r="H61" s="45">
        <v>0.03263888888888889</v>
      </c>
      <c r="I61" s="46">
        <v>0.033671296296296296</v>
      </c>
      <c r="J61" s="47">
        <f t="shared" si="3"/>
        <v>0.0010324074074074055</v>
      </c>
      <c r="K61" s="33">
        <f>J61-J57</f>
        <v>2.662037037036956E-05</v>
      </c>
    </row>
    <row r="62" spans="1:11" ht="15">
      <c r="A62" s="31">
        <v>6</v>
      </c>
      <c r="B62" s="34">
        <v>235</v>
      </c>
      <c r="C62" s="35" t="s">
        <v>91</v>
      </c>
      <c r="D62" s="36" t="s">
        <v>102</v>
      </c>
      <c r="E62" s="28">
        <v>1957</v>
      </c>
      <c r="F62" s="30" t="s">
        <v>34</v>
      </c>
      <c r="G62" s="49" t="s">
        <v>103</v>
      </c>
      <c r="H62" s="45">
        <v>0.024999999999999998</v>
      </c>
      <c r="I62" s="46">
        <v>0.02604861111111111</v>
      </c>
      <c r="J62" s="47">
        <f t="shared" si="3"/>
        <v>0.0010486111111111113</v>
      </c>
      <c r="K62" s="33">
        <f>J62-J57</f>
        <v>4.282407407407533E-05</v>
      </c>
    </row>
    <row r="63" spans="1:11" ht="15">
      <c r="A63" s="31">
        <v>7</v>
      </c>
      <c r="B63" s="51">
        <v>188</v>
      </c>
      <c r="C63" s="35" t="s">
        <v>91</v>
      </c>
      <c r="D63" s="36" t="s">
        <v>52</v>
      </c>
      <c r="E63" s="28">
        <v>1964</v>
      </c>
      <c r="F63" s="30" t="s">
        <v>34</v>
      </c>
      <c r="G63" s="37" t="s">
        <v>39</v>
      </c>
      <c r="H63" s="38">
        <v>0.03993055555555556</v>
      </c>
      <c r="I63" s="33">
        <f>VLOOKUP(B63,'[1]Финишки'!$A$3:$B$100,2,FALSE)</f>
        <v>0.041283564814814815</v>
      </c>
      <c r="J63" s="39">
        <f t="shared" si="3"/>
        <v>0.0013530092592592552</v>
      </c>
      <c r="K63" s="33">
        <f>J63-J57</f>
        <v>0.00034722222222221925</v>
      </c>
    </row>
    <row r="64" spans="1:11" ht="15">
      <c r="A64" s="31">
        <v>8</v>
      </c>
      <c r="B64" s="34">
        <v>140</v>
      </c>
      <c r="C64" s="35" t="s">
        <v>91</v>
      </c>
      <c r="D64" s="36" t="s">
        <v>104</v>
      </c>
      <c r="E64" s="28">
        <v>1963</v>
      </c>
      <c r="F64" s="30" t="s">
        <v>34</v>
      </c>
      <c r="G64" s="49" t="s">
        <v>105</v>
      </c>
      <c r="H64" s="38">
        <v>0.0024305555555555556</v>
      </c>
      <c r="I64" s="33">
        <f>VLOOKUP(B64,'[1]Финишки'!$A$3:$B$100,2,FALSE)</f>
        <v>0.003914351851851852</v>
      </c>
      <c r="J64" s="39">
        <f t="shared" si="3"/>
        <v>0.0014837962962962964</v>
      </c>
      <c r="K64" s="33">
        <f>J64-J57</f>
        <v>0.0004780092592592605</v>
      </c>
    </row>
    <row r="65" spans="1:11" ht="15">
      <c r="A65" s="31"/>
      <c r="B65" s="34"/>
      <c r="C65" s="35"/>
      <c r="D65" s="36"/>
      <c r="E65" s="28"/>
      <c r="F65" s="30"/>
      <c r="G65" s="49"/>
      <c r="H65" s="38"/>
      <c r="I65" s="33"/>
      <c r="J65" s="39"/>
      <c r="K65" s="33"/>
    </row>
    <row r="66" spans="1:11" ht="15">
      <c r="A66" s="31"/>
      <c r="B66" s="31"/>
      <c r="C66" s="35"/>
      <c r="D66" s="30"/>
      <c r="E66" s="31"/>
      <c r="F66" s="59" t="s">
        <v>106</v>
      </c>
      <c r="G66" s="59"/>
      <c r="H66" s="32"/>
      <c r="I66" s="32"/>
      <c r="J66" s="33"/>
      <c r="K66" s="48"/>
    </row>
    <row r="67" spans="1:11" ht="15">
      <c r="A67" s="34">
        <v>1</v>
      </c>
      <c r="B67" s="34">
        <v>29</v>
      </c>
      <c r="C67" s="35" t="s">
        <v>107</v>
      </c>
      <c r="D67" s="37" t="s">
        <v>108</v>
      </c>
      <c r="E67" s="40">
        <v>1980</v>
      </c>
      <c r="F67" s="30" t="s">
        <v>61</v>
      </c>
      <c r="G67" s="49" t="s">
        <v>109</v>
      </c>
      <c r="H67" s="38">
        <v>0.035416666666666666</v>
      </c>
      <c r="I67" s="33">
        <f>VLOOKUP(B67,'[1]Финишки'!$A$3:$B$100,2,FALSE)</f>
        <v>0.03634837962962963</v>
      </c>
      <c r="J67" s="39">
        <f>I67-H67</f>
        <v>0.0009317129629629675</v>
      </c>
      <c r="K67" s="33">
        <v>0</v>
      </c>
    </row>
    <row r="68" spans="1:11" ht="15">
      <c r="A68" s="34">
        <v>2</v>
      </c>
      <c r="B68" s="34">
        <v>173</v>
      </c>
      <c r="C68" s="35" t="s">
        <v>107</v>
      </c>
      <c r="D68" s="37" t="s">
        <v>110</v>
      </c>
      <c r="E68" s="40">
        <v>1992</v>
      </c>
      <c r="F68" s="30" t="s">
        <v>111</v>
      </c>
      <c r="G68" s="49" t="s">
        <v>67</v>
      </c>
      <c r="H68" s="38">
        <v>0.036111111111111115</v>
      </c>
      <c r="I68" s="33">
        <f>VLOOKUP(B68,'[1]Финишки'!$A$3:$B$100,2,FALSE)</f>
        <v>0.037083333333333336</v>
      </c>
      <c r="J68" s="39">
        <f>I68-H68</f>
        <v>0.0009722222222222215</v>
      </c>
      <c r="K68" s="33">
        <f>J68-J67</f>
        <v>4.050925925925403E-05</v>
      </c>
    </row>
    <row r="69" spans="1:11" ht="15">
      <c r="A69" s="34">
        <v>3</v>
      </c>
      <c r="B69" s="34">
        <v>214</v>
      </c>
      <c r="C69" s="35" t="s">
        <v>107</v>
      </c>
      <c r="D69" s="37" t="s">
        <v>112</v>
      </c>
      <c r="E69" s="40">
        <v>1987</v>
      </c>
      <c r="F69" s="30" t="s">
        <v>113</v>
      </c>
      <c r="G69" s="49" t="s">
        <v>114</v>
      </c>
      <c r="H69" s="38">
        <v>0.03958333333333333</v>
      </c>
      <c r="I69" s="33">
        <f>VLOOKUP(B69,'[1]Финишки'!$A$3:$B$100,2,FALSE)</f>
        <v>0.04056365740740741</v>
      </c>
      <c r="J69" s="39">
        <f>I69-H69</f>
        <v>0.000980324074074078</v>
      </c>
      <c r="K69" s="33">
        <f>J69-J67</f>
        <v>4.861111111111038E-05</v>
      </c>
    </row>
    <row r="70" spans="1:11" ht="15">
      <c r="A70" s="31">
        <v>4</v>
      </c>
      <c r="B70" s="34">
        <v>40</v>
      </c>
      <c r="C70" s="35" t="s">
        <v>107</v>
      </c>
      <c r="D70" s="37" t="s">
        <v>115</v>
      </c>
      <c r="E70" s="40">
        <v>1982</v>
      </c>
      <c r="F70" s="30" t="s">
        <v>23</v>
      </c>
      <c r="G70" s="37" t="s">
        <v>24</v>
      </c>
      <c r="H70" s="38">
        <v>0.0062499999999999995</v>
      </c>
      <c r="I70" s="33">
        <f>VLOOKUP(B70,'[1]Финишки'!$A$3:$B$100,2,FALSE)</f>
        <v>0.007313657407407408</v>
      </c>
      <c r="J70" s="39">
        <f>I70-H70</f>
        <v>0.0010636574074074081</v>
      </c>
      <c r="K70" s="33">
        <f>J70-J67</f>
        <v>0.0001319444444444406</v>
      </c>
    </row>
    <row r="71" spans="1:11" ht="15">
      <c r="A71" s="31">
        <v>5</v>
      </c>
      <c r="B71" s="34">
        <v>189</v>
      </c>
      <c r="C71" s="35" t="s">
        <v>107</v>
      </c>
      <c r="D71" s="37" t="s">
        <v>116</v>
      </c>
      <c r="E71" s="40">
        <v>1976</v>
      </c>
      <c r="F71" s="30" t="s">
        <v>34</v>
      </c>
      <c r="G71" s="37" t="s">
        <v>117</v>
      </c>
      <c r="H71" s="45">
        <v>0.024305555555555556</v>
      </c>
      <c r="I71" s="46">
        <v>0.025438657407407406</v>
      </c>
      <c r="J71" s="47">
        <f>I71-H71</f>
        <v>0.0011331018518518504</v>
      </c>
      <c r="K71" s="33">
        <f>J71-J67</f>
        <v>0.0002013888888888829</v>
      </c>
    </row>
    <row r="72" spans="1:1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5">
      <c r="A75" s="60" t="s">
        <v>118</v>
      </c>
      <c r="B75" s="61"/>
      <c r="C75" s="61"/>
      <c r="D75" s="61"/>
      <c r="E75" s="62"/>
      <c r="F75" s="52"/>
      <c r="G75" s="60" t="s">
        <v>119</v>
      </c>
      <c r="H75" s="61"/>
      <c r="I75" s="61"/>
      <c r="J75" s="61"/>
      <c r="K75" s="62"/>
    </row>
    <row r="76" spans="1:11" ht="15">
      <c r="A76" s="53"/>
      <c r="B76" s="54"/>
      <c r="C76" s="55"/>
      <c r="D76" s="56"/>
      <c r="E76" s="57"/>
      <c r="F76" s="52"/>
      <c r="G76" s="53"/>
      <c r="H76" s="54"/>
      <c r="I76" s="54"/>
      <c r="J76" s="56"/>
      <c r="K76" s="57"/>
    </row>
    <row r="77" spans="1:11" ht="15">
      <c r="A77" s="60" t="s">
        <v>120</v>
      </c>
      <c r="B77" s="61"/>
      <c r="C77" s="61"/>
      <c r="D77" s="61"/>
      <c r="E77" s="62"/>
      <c r="F77" s="52"/>
      <c r="G77" s="60" t="s">
        <v>121</v>
      </c>
      <c r="H77" s="61"/>
      <c r="I77" s="61"/>
      <c r="J77" s="61"/>
      <c r="K77" s="62"/>
    </row>
    <row r="78" spans="1:11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</sheetData>
  <sheetProtection/>
  <mergeCells count="17">
    <mergeCell ref="F56:G56"/>
    <mergeCell ref="A1:K1"/>
    <mergeCell ref="A2:K2"/>
    <mergeCell ref="A4:K4"/>
    <mergeCell ref="A6:K6"/>
    <mergeCell ref="A7:K7"/>
    <mergeCell ref="A8:K8"/>
    <mergeCell ref="A9:D9"/>
    <mergeCell ref="F10:H10"/>
    <mergeCell ref="F13:G13"/>
    <mergeCell ref="F21:G21"/>
    <mergeCell ref="F38:G38"/>
    <mergeCell ref="F66:G66"/>
    <mergeCell ref="A75:E75"/>
    <mergeCell ref="G75:K75"/>
    <mergeCell ref="A77:E77"/>
    <mergeCell ref="G77:K77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5.8515625" style="0" customWidth="1"/>
    <col min="2" max="2" width="4.7109375" style="0" customWidth="1"/>
    <col min="3" max="3" width="8.8515625" style="58" customWidth="1"/>
    <col min="4" max="4" width="20.7109375" style="0" customWidth="1"/>
    <col min="5" max="5" width="4.8515625" style="0" customWidth="1"/>
    <col min="6" max="6" width="30.8515625" style="0" customWidth="1"/>
    <col min="7" max="7" width="24.140625" style="0" customWidth="1"/>
    <col min="8" max="8" width="10.8515625" style="0" hidden="1" customWidth="1"/>
    <col min="9" max="9" width="0.2890625" style="0" hidden="1" customWidth="1"/>
    <col min="10" max="10" width="9.7109375" style="0" customWidth="1"/>
    <col min="11" max="11" width="10.421875" style="0" customWidth="1"/>
  </cols>
  <sheetData>
    <row r="1" spans="1:11" ht="114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90"/>
    </row>
    <row r="2" spans="1:11" ht="15">
      <c r="A2" s="83" t="s">
        <v>173</v>
      </c>
      <c r="B2" s="83"/>
      <c r="C2" s="83"/>
      <c r="D2" s="83"/>
      <c r="E2" s="83"/>
      <c r="F2" s="83"/>
      <c r="G2" s="83"/>
      <c r="H2" s="83"/>
      <c r="I2" s="83"/>
      <c r="J2" s="83"/>
      <c r="K2" s="90"/>
    </row>
    <row r="3" spans="1:11" ht="15">
      <c r="A3" s="83" t="s">
        <v>174</v>
      </c>
      <c r="B3" s="83"/>
      <c r="C3" s="83"/>
      <c r="D3" s="83"/>
      <c r="E3" s="83"/>
      <c r="F3" s="83"/>
      <c r="G3" s="83"/>
      <c r="H3" s="83"/>
      <c r="I3" s="83"/>
      <c r="J3" s="83"/>
      <c r="K3" s="90"/>
    </row>
    <row r="4" spans="1:11" ht="15.75">
      <c r="A4" s="84" t="s">
        <v>175</v>
      </c>
      <c r="B4" s="84"/>
      <c r="C4" s="84"/>
      <c r="D4" s="84"/>
      <c r="E4" s="84"/>
      <c r="F4" s="84"/>
      <c r="G4" s="84"/>
      <c r="H4" s="84"/>
      <c r="I4" s="84"/>
      <c r="J4" s="84"/>
      <c r="K4" s="90"/>
    </row>
    <row r="5" spans="1:11" ht="48.75" customHeight="1">
      <c r="A5" s="85" t="s">
        <v>176</v>
      </c>
      <c r="B5" s="85"/>
      <c r="C5" s="85"/>
      <c r="D5" s="85"/>
      <c r="E5" s="85"/>
      <c r="F5" s="85"/>
      <c r="G5" s="85"/>
      <c r="H5" s="85"/>
      <c r="I5" s="85"/>
      <c r="J5" s="85"/>
      <c r="K5" s="90"/>
    </row>
    <row r="6" spans="1:11" ht="15">
      <c r="A6" s="85" t="s">
        <v>177</v>
      </c>
      <c r="B6" s="85"/>
      <c r="C6" s="85"/>
      <c r="D6" s="85"/>
      <c r="E6" s="85"/>
      <c r="F6" s="85"/>
      <c r="G6" s="85"/>
      <c r="H6" s="85"/>
      <c r="I6" s="85"/>
      <c r="J6" s="85"/>
      <c r="K6" s="90"/>
    </row>
    <row r="7" spans="1:11" ht="15">
      <c r="A7" s="85" t="s">
        <v>180</v>
      </c>
      <c r="B7" s="85"/>
      <c r="C7" s="85"/>
      <c r="D7" s="85"/>
      <c r="E7" s="85"/>
      <c r="F7" s="85"/>
      <c r="G7" s="85"/>
      <c r="H7" s="85"/>
      <c r="I7" s="85"/>
      <c r="J7" s="85"/>
      <c r="K7" s="90"/>
    </row>
    <row r="8" spans="1:10" ht="26.25">
      <c r="A8" s="86" t="s">
        <v>178</v>
      </c>
      <c r="B8" s="87"/>
      <c r="C8" s="87"/>
      <c r="D8" s="87"/>
      <c r="E8" s="87"/>
      <c r="F8" s="87"/>
      <c r="G8" s="87"/>
      <c r="H8" s="87"/>
      <c r="I8" s="87"/>
      <c r="J8" s="87"/>
    </row>
    <row r="9" spans="1:11" ht="20.25">
      <c r="A9" s="88"/>
      <c r="B9" s="89" t="s">
        <v>179</v>
      </c>
      <c r="C9" s="89"/>
      <c r="D9" s="89"/>
      <c r="E9" s="89"/>
      <c r="F9" s="89"/>
      <c r="G9" s="89"/>
      <c r="H9" s="89"/>
      <c r="I9" s="89"/>
      <c r="J9" s="89"/>
      <c r="K9" s="90"/>
    </row>
    <row r="10" spans="1:11" ht="1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5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5">
      <c r="A12" s="79" t="s">
        <v>5</v>
      </c>
      <c r="B12" s="80"/>
      <c r="C12" s="80"/>
      <c r="D12" s="80"/>
      <c r="E12" s="8"/>
      <c r="F12" s="9"/>
      <c r="G12" s="10"/>
      <c r="H12" s="11"/>
      <c r="I12" s="11"/>
      <c r="J12" s="11"/>
      <c r="K12" s="12" t="s">
        <v>6</v>
      </c>
    </row>
    <row r="13" spans="1:11" ht="15">
      <c r="A13" s="13" t="s">
        <v>7</v>
      </c>
      <c r="B13" s="14"/>
      <c r="C13" s="14"/>
      <c r="D13" s="14"/>
      <c r="E13" s="15"/>
      <c r="F13" s="14"/>
      <c r="G13" s="14"/>
      <c r="H13" s="14"/>
      <c r="I13" s="16"/>
      <c r="J13" s="16"/>
      <c r="K13" s="17" t="s">
        <v>8</v>
      </c>
    </row>
    <row r="14" spans="1:11" ht="15">
      <c r="A14" s="18"/>
      <c r="B14" s="18"/>
      <c r="C14" s="18"/>
      <c r="D14" s="18"/>
      <c r="E14" s="19"/>
      <c r="F14" s="20"/>
      <c r="G14" s="20"/>
      <c r="H14" s="20"/>
      <c r="I14" s="21"/>
      <c r="J14" s="21"/>
      <c r="K14" s="22"/>
    </row>
    <row r="15" spans="1:11" ht="27.75" customHeight="1">
      <c r="A15" s="23" t="s">
        <v>9</v>
      </c>
      <c r="B15" s="23" t="s">
        <v>10</v>
      </c>
      <c r="C15" s="23" t="s">
        <v>11</v>
      </c>
      <c r="D15" s="23" t="s">
        <v>12</v>
      </c>
      <c r="E15" s="24" t="s">
        <v>13</v>
      </c>
      <c r="F15" s="23" t="s">
        <v>14</v>
      </c>
      <c r="G15" s="25" t="s">
        <v>15</v>
      </c>
      <c r="H15" s="26" t="s">
        <v>16</v>
      </c>
      <c r="I15" s="25" t="s">
        <v>17</v>
      </c>
      <c r="J15" s="25" t="s">
        <v>18</v>
      </c>
      <c r="K15" s="27" t="s">
        <v>19</v>
      </c>
    </row>
    <row r="16" spans="1:11" ht="15">
      <c r="A16" s="34">
        <v>1</v>
      </c>
      <c r="B16" s="34">
        <v>1</v>
      </c>
      <c r="C16" s="35" t="s">
        <v>122</v>
      </c>
      <c r="D16" s="36" t="s">
        <v>60</v>
      </c>
      <c r="E16" s="28">
        <v>1981</v>
      </c>
      <c r="F16" s="30" t="s">
        <v>61</v>
      </c>
      <c r="G16" s="49" t="s">
        <v>62</v>
      </c>
      <c r="H16" s="38">
        <v>0.034374999999999996</v>
      </c>
      <c r="I16" s="33">
        <f>VLOOKUP(B16,'[1]Финишки'!$A$3:$B$100,2,FALSE)</f>
        <v>0.03513078703703704</v>
      </c>
      <c r="J16" s="39">
        <f aca="true" t="shared" si="0" ref="J16:J63">I16-H16</f>
        <v>0.0007557870370370409</v>
      </c>
      <c r="K16" s="33">
        <v>0</v>
      </c>
    </row>
    <row r="17" spans="1:11" ht="15">
      <c r="A17" s="34">
        <v>2</v>
      </c>
      <c r="B17" s="34">
        <v>10</v>
      </c>
      <c r="C17" s="35" t="s">
        <v>123</v>
      </c>
      <c r="D17" s="37" t="s">
        <v>63</v>
      </c>
      <c r="E17" s="40">
        <v>1991</v>
      </c>
      <c r="F17" s="30" t="s">
        <v>64</v>
      </c>
      <c r="G17" s="50" t="s">
        <v>172</v>
      </c>
      <c r="H17" s="38">
        <v>0.030555555555555555</v>
      </c>
      <c r="I17" s="33">
        <f>VLOOKUP(B17,'[1]Финишки'!$A$3:$B$100,2,FALSE)</f>
        <v>0.03131365740740741</v>
      </c>
      <c r="J17" s="39">
        <f t="shared" si="0"/>
        <v>0.0007581018518518536</v>
      </c>
      <c r="K17" s="33">
        <f>J17-J16</f>
        <v>2.3148148148126324E-06</v>
      </c>
    </row>
    <row r="18" spans="1:11" ht="15">
      <c r="A18" s="34">
        <v>3</v>
      </c>
      <c r="B18" s="34">
        <v>400</v>
      </c>
      <c r="C18" s="35" t="s">
        <v>124</v>
      </c>
      <c r="D18" s="30" t="s">
        <v>65</v>
      </c>
      <c r="E18" s="31">
        <v>1984</v>
      </c>
      <c r="F18" s="30" t="s">
        <v>66</v>
      </c>
      <c r="G18" s="49" t="s">
        <v>67</v>
      </c>
      <c r="H18" s="38">
        <v>0.035069444444444445</v>
      </c>
      <c r="I18" s="33">
        <f>VLOOKUP(B18,'[1]Финишки'!$A$3:$B$100,2,FALSE)</f>
        <v>0.03583101851851852</v>
      </c>
      <c r="J18" s="39">
        <f t="shared" si="0"/>
        <v>0.0007615740740740742</v>
      </c>
      <c r="K18" s="33">
        <f>J18-J16</f>
        <v>5.787037037033316E-06</v>
      </c>
    </row>
    <row r="19" spans="1:11" ht="15">
      <c r="A19" s="31">
        <v>4</v>
      </c>
      <c r="B19" s="34">
        <v>455</v>
      </c>
      <c r="C19" s="35" t="s">
        <v>125</v>
      </c>
      <c r="D19" s="37" t="s">
        <v>37</v>
      </c>
      <c r="E19" s="40">
        <v>1996</v>
      </c>
      <c r="F19" s="30" t="s">
        <v>27</v>
      </c>
      <c r="G19" s="37" t="s">
        <v>28</v>
      </c>
      <c r="H19" s="38">
        <v>0.033680555555555554</v>
      </c>
      <c r="I19" s="33">
        <f>VLOOKUP(B19,'[1]Финишки'!$A$3:$B$100,2,FALSE)</f>
        <v>0.03446875</v>
      </c>
      <c r="J19" s="39">
        <f t="shared" si="0"/>
        <v>0.0007881944444444455</v>
      </c>
      <c r="K19" s="33">
        <f>J19-J16</f>
        <v>3.240740740740461E-05</v>
      </c>
    </row>
    <row r="20" spans="1:11" ht="15">
      <c r="A20" s="31">
        <v>5</v>
      </c>
      <c r="B20" s="34">
        <v>4</v>
      </c>
      <c r="C20" s="35" t="s">
        <v>126</v>
      </c>
      <c r="D20" s="36" t="s">
        <v>68</v>
      </c>
      <c r="E20" s="28">
        <v>1984</v>
      </c>
      <c r="F20" s="30" t="s">
        <v>34</v>
      </c>
      <c r="G20" s="49" t="s">
        <v>69</v>
      </c>
      <c r="H20" s="38">
        <v>0.013194444444444444</v>
      </c>
      <c r="I20" s="33">
        <f>VLOOKUP(B20,'[1]Финишки'!$A$3:$B$100,2,FALSE)</f>
        <v>0.01399652777777778</v>
      </c>
      <c r="J20" s="39">
        <f t="shared" si="0"/>
        <v>0.0008020833333333352</v>
      </c>
      <c r="K20" s="33">
        <f>J20-J16</f>
        <v>4.629629629629428E-05</v>
      </c>
    </row>
    <row r="21" spans="1:11" ht="15">
      <c r="A21" s="31">
        <v>6</v>
      </c>
      <c r="B21" s="34">
        <v>465</v>
      </c>
      <c r="C21" s="35" t="s">
        <v>127</v>
      </c>
      <c r="D21" s="37" t="s">
        <v>38</v>
      </c>
      <c r="E21" s="40">
        <v>1997</v>
      </c>
      <c r="F21" s="30" t="s">
        <v>34</v>
      </c>
      <c r="G21" s="37" t="s">
        <v>39</v>
      </c>
      <c r="H21" s="45">
        <v>0.018055555555555557</v>
      </c>
      <c r="I21" s="46">
        <v>0.018876157407407407</v>
      </c>
      <c r="J21" s="47">
        <f t="shared" si="0"/>
        <v>0.0008206018518518501</v>
      </c>
      <c r="K21" s="33">
        <f>J21-J16</f>
        <v>6.481481481480922E-05</v>
      </c>
    </row>
    <row r="22" spans="1:11" ht="15">
      <c r="A22" s="31">
        <v>7</v>
      </c>
      <c r="B22" s="34">
        <v>15</v>
      </c>
      <c r="C22" s="35" t="s">
        <v>128</v>
      </c>
      <c r="D22" s="30" t="s">
        <v>70</v>
      </c>
      <c r="E22" s="31">
        <v>1994</v>
      </c>
      <c r="F22" s="30" t="s">
        <v>23</v>
      </c>
      <c r="G22" s="37" t="s">
        <v>24</v>
      </c>
      <c r="H22" s="38">
        <v>0.008333333333333333</v>
      </c>
      <c r="I22" s="33">
        <f>VLOOKUP(B22,'[1]Финишки'!$A$3:$B$100,2,FALSE)</f>
        <v>0.00917824074074074</v>
      </c>
      <c r="J22" s="39">
        <f t="shared" si="0"/>
        <v>0.0008449074074074071</v>
      </c>
      <c r="K22" s="33">
        <f>J22-J16</f>
        <v>8.912037037036614E-05</v>
      </c>
    </row>
    <row r="23" spans="1:11" ht="15">
      <c r="A23" s="31">
        <v>8</v>
      </c>
      <c r="B23" s="34">
        <v>190</v>
      </c>
      <c r="C23" s="35" t="s">
        <v>129</v>
      </c>
      <c r="D23" s="30" t="s">
        <v>71</v>
      </c>
      <c r="E23" s="31">
        <v>1981</v>
      </c>
      <c r="F23" s="30" t="s">
        <v>44</v>
      </c>
      <c r="G23" s="49" t="s">
        <v>72</v>
      </c>
      <c r="H23" s="38">
        <v>0.0020833333333333333</v>
      </c>
      <c r="I23" s="33">
        <f>VLOOKUP(B23,'[1]Финишки'!$A$3:$B$100,2,FALSE)</f>
        <v>0.002935185185185185</v>
      </c>
      <c r="J23" s="39">
        <f t="shared" si="0"/>
        <v>0.0008518518518518519</v>
      </c>
      <c r="K23" s="33">
        <f>J23-J16</f>
        <v>9.606481481481098E-05</v>
      </c>
    </row>
    <row r="24" spans="1:11" ht="15">
      <c r="A24" s="31">
        <v>9</v>
      </c>
      <c r="B24" s="34">
        <v>22</v>
      </c>
      <c r="C24" s="35" t="s">
        <v>130</v>
      </c>
      <c r="D24" s="30" t="s">
        <v>73</v>
      </c>
      <c r="E24" s="31">
        <v>1994</v>
      </c>
      <c r="F24" s="30" t="s">
        <v>23</v>
      </c>
      <c r="G24" s="37" t="s">
        <v>24</v>
      </c>
      <c r="H24" s="38">
        <v>0.0006944444444444445</v>
      </c>
      <c r="I24" s="33">
        <f>VLOOKUP(B24,'[1]Финишки'!$A$3:$B$100,2,FALSE)</f>
        <v>0.001550925925925926</v>
      </c>
      <c r="J24" s="39">
        <f t="shared" si="0"/>
        <v>0.0008564814814814816</v>
      </c>
      <c r="K24" s="33">
        <f>J24-J16</f>
        <v>0.00010069444444444069</v>
      </c>
    </row>
    <row r="25" spans="1:11" ht="15">
      <c r="A25" s="31">
        <v>10</v>
      </c>
      <c r="B25" s="34">
        <v>449</v>
      </c>
      <c r="C25" s="35" t="s">
        <v>131</v>
      </c>
      <c r="D25" s="30" t="s">
        <v>40</v>
      </c>
      <c r="E25" s="31">
        <v>1996</v>
      </c>
      <c r="F25" s="30" t="s">
        <v>23</v>
      </c>
      <c r="G25" s="37" t="s">
        <v>24</v>
      </c>
      <c r="H25" s="38">
        <v>0.00034722222222222224</v>
      </c>
      <c r="I25" s="33">
        <f>VLOOKUP(B25,'[1]Финишки'!$A$3:$B$100,2,FALSE)</f>
        <v>0.0012129629629629628</v>
      </c>
      <c r="J25" s="39">
        <f t="shared" si="0"/>
        <v>0.0008657407407407405</v>
      </c>
      <c r="K25" s="33">
        <f>J25-J16</f>
        <v>0.00010995370370369957</v>
      </c>
    </row>
    <row r="26" spans="1:11" ht="15">
      <c r="A26" s="31">
        <v>11</v>
      </c>
      <c r="B26" s="34">
        <v>464</v>
      </c>
      <c r="C26" s="35" t="s">
        <v>132</v>
      </c>
      <c r="D26" s="37" t="s">
        <v>41</v>
      </c>
      <c r="E26" s="40">
        <v>1999</v>
      </c>
      <c r="F26" s="30" t="s">
        <v>34</v>
      </c>
      <c r="G26" s="37" t="s">
        <v>39</v>
      </c>
      <c r="H26" s="38">
        <v>0.009027777777777779</v>
      </c>
      <c r="I26" s="33">
        <f>VLOOKUP(B26,'[1]Финишки'!$A$3:$B$100,2,FALSE)</f>
        <v>0.009894675925925927</v>
      </c>
      <c r="J26" s="39">
        <f t="shared" si="0"/>
        <v>0.0008668981481481479</v>
      </c>
      <c r="K26" s="33">
        <f>J26-J16</f>
        <v>0.00011111111111110697</v>
      </c>
    </row>
    <row r="27" spans="1:11" ht="15">
      <c r="A27" s="31">
        <v>12</v>
      </c>
      <c r="B27" s="34">
        <v>227</v>
      </c>
      <c r="C27" s="35" t="s">
        <v>133</v>
      </c>
      <c r="D27" s="30" t="s">
        <v>74</v>
      </c>
      <c r="E27" s="31">
        <v>1994</v>
      </c>
      <c r="F27" s="30" t="s">
        <v>23</v>
      </c>
      <c r="G27" s="37" t="s">
        <v>24</v>
      </c>
      <c r="H27" s="38">
        <v>0.001388888888888889</v>
      </c>
      <c r="I27" s="33">
        <f>VLOOKUP(B27,'[1]Финишки'!$A$3:$B$100,2,FALSE)</f>
        <v>0.0022789351851851855</v>
      </c>
      <c r="J27" s="39">
        <f t="shared" si="0"/>
        <v>0.0008900462962962965</v>
      </c>
      <c r="K27" s="33">
        <f>J27-J16</f>
        <v>0.00013425925925925563</v>
      </c>
    </row>
    <row r="28" spans="1:11" ht="15">
      <c r="A28" s="31">
        <v>13</v>
      </c>
      <c r="B28" s="34">
        <v>453</v>
      </c>
      <c r="C28" s="35" t="s">
        <v>134</v>
      </c>
      <c r="D28" s="37" t="s">
        <v>42</v>
      </c>
      <c r="E28" s="40">
        <v>1997</v>
      </c>
      <c r="F28" s="30" t="s">
        <v>23</v>
      </c>
      <c r="G28" s="37" t="s">
        <v>30</v>
      </c>
      <c r="H28" s="38">
        <v>0.004513888888888889</v>
      </c>
      <c r="I28" s="33">
        <f>VLOOKUP(B28,'[1]Финишки'!$A$3:$B$100,2,FALSE)</f>
        <v>0.005418981481481482</v>
      </c>
      <c r="J28" s="39">
        <f t="shared" si="0"/>
        <v>0.0009050925925925928</v>
      </c>
      <c r="K28" s="33">
        <f>J28-J16</f>
        <v>0.00014930555555555183</v>
      </c>
    </row>
    <row r="29" spans="1:11" ht="15">
      <c r="A29" s="31">
        <v>14</v>
      </c>
      <c r="B29" s="34">
        <v>471</v>
      </c>
      <c r="C29" s="35" t="s">
        <v>135</v>
      </c>
      <c r="D29" s="37" t="s">
        <v>43</v>
      </c>
      <c r="E29" s="40">
        <v>1996</v>
      </c>
      <c r="F29" s="30" t="s">
        <v>44</v>
      </c>
      <c r="G29" s="37"/>
      <c r="H29" s="45">
        <v>0.027430555555555555</v>
      </c>
      <c r="I29" s="46">
        <v>0.02836226851851852</v>
      </c>
      <c r="J29" s="47">
        <f t="shared" si="0"/>
        <v>0.000931712962962964</v>
      </c>
      <c r="K29" s="33">
        <f>J29-J16</f>
        <v>0.00017592592592592313</v>
      </c>
    </row>
    <row r="30" spans="1:11" ht="15">
      <c r="A30" s="31">
        <v>15</v>
      </c>
      <c r="B30" s="34">
        <v>29</v>
      </c>
      <c r="C30" s="35" t="s">
        <v>136</v>
      </c>
      <c r="D30" s="37" t="s">
        <v>108</v>
      </c>
      <c r="E30" s="40">
        <v>1980</v>
      </c>
      <c r="F30" s="30" t="s">
        <v>61</v>
      </c>
      <c r="G30" s="49" t="s">
        <v>109</v>
      </c>
      <c r="H30" s="38">
        <v>0.035416666666666666</v>
      </c>
      <c r="I30" s="33">
        <f>VLOOKUP(B30,'[1]Финишки'!$A$3:$B$100,2,FALSE)</f>
        <v>0.03634837962962963</v>
      </c>
      <c r="J30" s="39">
        <f t="shared" si="0"/>
        <v>0.0009317129629629675</v>
      </c>
      <c r="K30" s="33">
        <f>J30-J16</f>
        <v>0.0001759259259259266</v>
      </c>
    </row>
    <row r="31" spans="1:11" ht="15">
      <c r="A31" s="31">
        <v>16</v>
      </c>
      <c r="B31" s="34">
        <v>440</v>
      </c>
      <c r="C31" s="35" t="s">
        <v>137</v>
      </c>
      <c r="D31" s="37" t="s">
        <v>45</v>
      </c>
      <c r="E31" s="40">
        <v>1997</v>
      </c>
      <c r="F31" s="30" t="s">
        <v>46</v>
      </c>
      <c r="G31" s="37"/>
      <c r="H31" s="38">
        <v>0.010416666666666666</v>
      </c>
      <c r="I31" s="33">
        <f>VLOOKUP(B31,'[1]Финишки'!$A$3:$B$100,2,FALSE)</f>
        <v>0.011354166666666667</v>
      </c>
      <c r="J31" s="39">
        <f t="shared" si="0"/>
        <v>0.0009375000000000008</v>
      </c>
      <c r="K31" s="33">
        <f>J31-J16</f>
        <v>0.0001817129629629599</v>
      </c>
    </row>
    <row r="32" spans="1:11" ht="15">
      <c r="A32" s="31">
        <v>17</v>
      </c>
      <c r="B32" s="34">
        <v>454</v>
      </c>
      <c r="C32" s="35" t="s">
        <v>138</v>
      </c>
      <c r="D32" s="37" t="s">
        <v>47</v>
      </c>
      <c r="E32" s="40">
        <v>1998</v>
      </c>
      <c r="F32" s="30" t="s">
        <v>23</v>
      </c>
      <c r="G32" s="37" t="s">
        <v>30</v>
      </c>
      <c r="H32" s="38">
        <v>0.006597222222222222</v>
      </c>
      <c r="I32" s="33">
        <f>VLOOKUP(B32,'[1]Финишки'!$A$3:$B$100,2,FALSE)</f>
        <v>0.007556712962962963</v>
      </c>
      <c r="J32" s="39">
        <f t="shared" si="0"/>
        <v>0.0009594907407407408</v>
      </c>
      <c r="K32" s="33">
        <f>J32-J16</f>
        <v>0.00020370370370369987</v>
      </c>
    </row>
    <row r="33" spans="1:11" ht="15">
      <c r="A33" s="31">
        <v>18</v>
      </c>
      <c r="B33" s="34">
        <v>173</v>
      </c>
      <c r="C33" s="35" t="s">
        <v>139</v>
      </c>
      <c r="D33" s="37" t="s">
        <v>110</v>
      </c>
      <c r="E33" s="40">
        <v>1992</v>
      </c>
      <c r="F33" s="30" t="s">
        <v>111</v>
      </c>
      <c r="G33" s="49" t="s">
        <v>67</v>
      </c>
      <c r="H33" s="38">
        <v>0.036111111111111115</v>
      </c>
      <c r="I33" s="33">
        <f>VLOOKUP(B33,'[1]Финишки'!$A$3:$B$100,2,FALSE)</f>
        <v>0.037083333333333336</v>
      </c>
      <c r="J33" s="39">
        <f t="shared" si="0"/>
        <v>0.0009722222222222215</v>
      </c>
      <c r="K33" s="33">
        <f>J33-J16</f>
        <v>0.00021643518518518062</v>
      </c>
    </row>
    <row r="34" spans="1:11" ht="15">
      <c r="A34" s="31">
        <v>19</v>
      </c>
      <c r="B34" s="34">
        <v>214</v>
      </c>
      <c r="C34" s="35" t="s">
        <v>140</v>
      </c>
      <c r="D34" s="37" t="s">
        <v>112</v>
      </c>
      <c r="E34" s="40">
        <v>1987</v>
      </c>
      <c r="F34" s="30" t="s">
        <v>113</v>
      </c>
      <c r="G34" s="49" t="s">
        <v>114</v>
      </c>
      <c r="H34" s="38">
        <v>0.03958333333333333</v>
      </c>
      <c r="I34" s="33">
        <f>VLOOKUP(B34,'[1]Финишки'!$A$3:$B$100,2,FALSE)</f>
        <v>0.04056365740740741</v>
      </c>
      <c r="J34" s="39">
        <f t="shared" si="0"/>
        <v>0.000980324074074078</v>
      </c>
      <c r="K34" s="33">
        <f>J34-J16</f>
        <v>0.00022453703703703698</v>
      </c>
    </row>
    <row r="35" spans="1:11" ht="15">
      <c r="A35" s="31">
        <v>20</v>
      </c>
      <c r="B35" s="34">
        <v>237</v>
      </c>
      <c r="C35" s="35" t="s">
        <v>141</v>
      </c>
      <c r="D35" s="36" t="s">
        <v>75</v>
      </c>
      <c r="E35" s="28">
        <v>1976</v>
      </c>
      <c r="F35" s="30" t="s">
        <v>34</v>
      </c>
      <c r="G35" s="49" t="s">
        <v>76</v>
      </c>
      <c r="H35" s="38">
        <v>0.022569444444444444</v>
      </c>
      <c r="I35" s="33">
        <f>VLOOKUP(B35,'[1]Финишки'!$A$3:$B$100,2,FALSE)</f>
        <v>0.02357175925925926</v>
      </c>
      <c r="J35" s="39">
        <f t="shared" si="0"/>
        <v>0.001002314814814817</v>
      </c>
      <c r="K35" s="33">
        <f>J35-J16</f>
        <v>0.00024652777777777607</v>
      </c>
    </row>
    <row r="36" spans="1:11" ht="15">
      <c r="A36" s="31">
        <v>21</v>
      </c>
      <c r="B36" s="34">
        <v>234</v>
      </c>
      <c r="C36" s="35" t="s">
        <v>142</v>
      </c>
      <c r="D36" s="36" t="s">
        <v>92</v>
      </c>
      <c r="E36" s="28">
        <v>1963</v>
      </c>
      <c r="F36" s="42" t="s">
        <v>49</v>
      </c>
      <c r="G36" s="49"/>
      <c r="H36" s="38">
        <v>0.01076388888888889</v>
      </c>
      <c r="I36" s="33">
        <f>VLOOKUP(B36,'[1]Финишки'!$A$3:$B$100,2,FALSE)</f>
        <v>0.011769675925925926</v>
      </c>
      <c r="J36" s="39">
        <f t="shared" si="0"/>
        <v>0.001005787037037036</v>
      </c>
      <c r="K36" s="33">
        <f>J36-J16</f>
        <v>0.000249999999999995</v>
      </c>
    </row>
    <row r="37" spans="1:11" ht="15">
      <c r="A37" s="31">
        <v>22</v>
      </c>
      <c r="B37" s="34">
        <v>38</v>
      </c>
      <c r="C37" s="35" t="s">
        <v>143</v>
      </c>
      <c r="D37" s="36" t="s">
        <v>93</v>
      </c>
      <c r="E37" s="28">
        <v>1972</v>
      </c>
      <c r="F37" s="30" t="s">
        <v>23</v>
      </c>
      <c r="G37" s="49" t="s">
        <v>72</v>
      </c>
      <c r="H37" s="38">
        <v>0.007638888888888889</v>
      </c>
      <c r="I37" s="33">
        <f>VLOOKUP(B37,'[1]Финишки'!$A$3:$B$100,2,FALSE)</f>
        <v>0.008649305555555556</v>
      </c>
      <c r="J37" s="39">
        <f t="shared" si="0"/>
        <v>0.0010104166666666673</v>
      </c>
      <c r="K37" s="33">
        <f>J37-J16</f>
        <v>0.00025462962962962635</v>
      </c>
    </row>
    <row r="38" spans="1:11" ht="15">
      <c r="A38" s="31">
        <v>23</v>
      </c>
      <c r="B38" s="34">
        <v>159</v>
      </c>
      <c r="C38" s="35" t="s">
        <v>144</v>
      </c>
      <c r="D38" s="30" t="s">
        <v>77</v>
      </c>
      <c r="E38" s="31">
        <v>1987</v>
      </c>
      <c r="F38" s="30" t="s">
        <v>34</v>
      </c>
      <c r="G38" s="37" t="s">
        <v>78</v>
      </c>
      <c r="H38" s="38">
        <v>0.010069444444444445</v>
      </c>
      <c r="I38" s="33">
        <f>VLOOKUP(B38,'[1]Финишки'!$A$3:$B$100,2,FALSE)</f>
        <v>0.011091435185185185</v>
      </c>
      <c r="J38" s="39">
        <f t="shared" si="0"/>
        <v>0.00102199074074074</v>
      </c>
      <c r="K38" s="33">
        <f>J38-J16</f>
        <v>0.00026620370370369906</v>
      </c>
    </row>
    <row r="39" spans="1:11" ht="15">
      <c r="A39" s="31">
        <v>24</v>
      </c>
      <c r="B39" s="34">
        <v>87</v>
      </c>
      <c r="C39" s="35" t="s">
        <v>145</v>
      </c>
      <c r="D39" s="36" t="s">
        <v>94</v>
      </c>
      <c r="E39" s="28">
        <v>1973</v>
      </c>
      <c r="F39" s="30" t="s">
        <v>34</v>
      </c>
      <c r="G39" s="49" t="s">
        <v>95</v>
      </c>
      <c r="H39" s="45">
        <v>0.01909722222222222</v>
      </c>
      <c r="I39" s="46">
        <v>0.020123842592592592</v>
      </c>
      <c r="J39" s="47">
        <f t="shared" si="0"/>
        <v>0.0010266203703703722</v>
      </c>
      <c r="K39" s="33">
        <f>J39-J16</f>
        <v>0.00027083333333333126</v>
      </c>
    </row>
    <row r="40" spans="1:11" ht="15">
      <c r="A40" s="31">
        <v>25</v>
      </c>
      <c r="B40" s="34">
        <v>220</v>
      </c>
      <c r="C40" s="35" t="s">
        <v>146</v>
      </c>
      <c r="D40" s="36" t="s">
        <v>96</v>
      </c>
      <c r="E40" s="28">
        <v>1957</v>
      </c>
      <c r="F40" s="30" t="s">
        <v>97</v>
      </c>
      <c r="G40" s="49" t="s">
        <v>98</v>
      </c>
      <c r="H40" s="38">
        <v>0.009722222222222222</v>
      </c>
      <c r="I40" s="33">
        <f>VLOOKUP(B40,'[1]Финишки'!$A$3:$B$100,2,FALSE)</f>
        <v>0.010753472222222222</v>
      </c>
      <c r="J40" s="39">
        <f t="shared" si="0"/>
        <v>0.0010312499999999992</v>
      </c>
      <c r="K40" s="33">
        <f>J40-J16</f>
        <v>0.00027546296296295826</v>
      </c>
    </row>
    <row r="41" spans="1:11" ht="15">
      <c r="A41" s="31">
        <v>26</v>
      </c>
      <c r="B41" s="51">
        <v>192</v>
      </c>
      <c r="C41" s="35" t="s">
        <v>147</v>
      </c>
      <c r="D41" s="36" t="s">
        <v>99</v>
      </c>
      <c r="E41" s="28">
        <v>1971</v>
      </c>
      <c r="F41" s="30" t="s">
        <v>100</v>
      </c>
      <c r="G41" s="49" t="s">
        <v>101</v>
      </c>
      <c r="H41" s="45">
        <v>0.03263888888888889</v>
      </c>
      <c r="I41" s="46">
        <v>0.033671296296296296</v>
      </c>
      <c r="J41" s="47">
        <f t="shared" si="0"/>
        <v>0.0010324074074074055</v>
      </c>
      <c r="K41" s="33">
        <f>J41-J16</f>
        <v>0.0002766203703703646</v>
      </c>
    </row>
    <row r="42" spans="1:11" ht="15">
      <c r="A42" s="31">
        <v>27</v>
      </c>
      <c r="B42" s="34">
        <v>502</v>
      </c>
      <c r="C42" s="35" t="s">
        <v>148</v>
      </c>
      <c r="D42" s="37" t="s">
        <v>48</v>
      </c>
      <c r="E42" s="40">
        <v>2002</v>
      </c>
      <c r="F42" s="42" t="s">
        <v>49</v>
      </c>
      <c r="G42" s="37"/>
      <c r="H42" s="45">
        <v>0.0031249999999999997</v>
      </c>
      <c r="I42" s="33">
        <f>VLOOKUP(B42,'[1]Финишки'!$A$3:$B$100,2,FALSE)</f>
        <v>0.004158564814814815</v>
      </c>
      <c r="J42" s="39">
        <f t="shared" si="0"/>
        <v>0.0010335648148148148</v>
      </c>
      <c r="K42" s="33">
        <f>J42-J16</f>
        <v>0.00027777777777777393</v>
      </c>
    </row>
    <row r="43" spans="1:11" ht="15">
      <c r="A43" s="31">
        <v>28</v>
      </c>
      <c r="B43" s="34">
        <v>235</v>
      </c>
      <c r="C43" s="35" t="s">
        <v>149</v>
      </c>
      <c r="D43" s="36" t="s">
        <v>102</v>
      </c>
      <c r="E43" s="28">
        <v>1957</v>
      </c>
      <c r="F43" s="30" t="s">
        <v>34</v>
      </c>
      <c r="G43" s="49" t="s">
        <v>103</v>
      </c>
      <c r="H43" s="45">
        <v>0.024999999999999998</v>
      </c>
      <c r="I43" s="46">
        <v>0.02604861111111111</v>
      </c>
      <c r="J43" s="47">
        <f t="shared" si="0"/>
        <v>0.0010486111111111113</v>
      </c>
      <c r="K43" s="33">
        <f>J43-J16</f>
        <v>0.00029282407407407035</v>
      </c>
    </row>
    <row r="44" spans="1:11" ht="15">
      <c r="A44" s="31">
        <v>29</v>
      </c>
      <c r="B44" s="34">
        <v>40</v>
      </c>
      <c r="C44" s="35" t="s">
        <v>150</v>
      </c>
      <c r="D44" s="37" t="s">
        <v>115</v>
      </c>
      <c r="E44" s="40">
        <v>1982</v>
      </c>
      <c r="F44" s="30" t="s">
        <v>23</v>
      </c>
      <c r="G44" s="37" t="s">
        <v>24</v>
      </c>
      <c r="H44" s="38">
        <v>0.0062499999999999995</v>
      </c>
      <c r="I44" s="33">
        <f>VLOOKUP(B44,'[1]Финишки'!$A$3:$B$100,2,FALSE)</f>
        <v>0.007313657407407408</v>
      </c>
      <c r="J44" s="39">
        <f t="shared" si="0"/>
        <v>0.0010636574074074081</v>
      </c>
      <c r="K44" s="33">
        <f>J44-J16</f>
        <v>0.0003078703703703672</v>
      </c>
    </row>
    <row r="45" spans="1:11" ht="15">
      <c r="A45" s="31">
        <v>30</v>
      </c>
      <c r="B45" s="34">
        <v>458</v>
      </c>
      <c r="C45" s="35" t="s">
        <v>151</v>
      </c>
      <c r="D45" s="37" t="s">
        <v>50</v>
      </c>
      <c r="E45" s="40">
        <v>1998</v>
      </c>
      <c r="F45" s="30" t="s">
        <v>23</v>
      </c>
      <c r="G45" s="37" t="s">
        <v>30</v>
      </c>
      <c r="H45" s="38">
        <v>0.005902777777777778</v>
      </c>
      <c r="I45" s="33">
        <f>VLOOKUP(B45,'[1]Финишки'!$A$3:$B$100,2,FALSE)</f>
        <v>0.006967592592592592</v>
      </c>
      <c r="J45" s="39">
        <f t="shared" si="0"/>
        <v>0.0010648148148148144</v>
      </c>
      <c r="K45" s="33">
        <f>J45-J16</f>
        <v>0.0003090277777777735</v>
      </c>
    </row>
    <row r="46" spans="1:11" ht="15">
      <c r="A46" s="31">
        <v>31</v>
      </c>
      <c r="B46" s="34">
        <v>450</v>
      </c>
      <c r="C46" s="35" t="s">
        <v>152</v>
      </c>
      <c r="D46" s="36" t="s">
        <v>22</v>
      </c>
      <c r="E46" s="28">
        <v>1998</v>
      </c>
      <c r="F46" s="30" t="s">
        <v>23</v>
      </c>
      <c r="G46" s="37" t="s">
        <v>24</v>
      </c>
      <c r="H46" s="38">
        <v>0.002777777777777778</v>
      </c>
      <c r="I46" s="33">
        <f>VLOOKUP(B46,'[1]Финишки'!$A$3:$B$100,2,FALSE)</f>
        <v>0.0038576388888888883</v>
      </c>
      <c r="J46" s="39">
        <f t="shared" si="0"/>
        <v>0.0010798611111111104</v>
      </c>
      <c r="K46" s="33">
        <f>J46-J16</f>
        <v>0.0003240740740740695</v>
      </c>
    </row>
    <row r="47" spans="1:11" ht="15">
      <c r="A47" s="31">
        <v>32</v>
      </c>
      <c r="B47" s="34">
        <v>456</v>
      </c>
      <c r="C47" s="35" t="s">
        <v>153</v>
      </c>
      <c r="D47" s="37" t="s">
        <v>51</v>
      </c>
      <c r="E47" s="40">
        <v>2000</v>
      </c>
      <c r="F47" s="30" t="s">
        <v>23</v>
      </c>
      <c r="G47" s="37" t="s">
        <v>30</v>
      </c>
      <c r="H47" s="38">
        <v>0.004861111111111111</v>
      </c>
      <c r="I47" s="33">
        <f>VLOOKUP(B47,'[1]Финишки'!$A$3:$B$100,2,FALSE)</f>
        <v>0.005945601851851852</v>
      </c>
      <c r="J47" s="39">
        <f t="shared" si="0"/>
        <v>0.001084490740740741</v>
      </c>
      <c r="K47" s="33">
        <f>J47-J16</f>
        <v>0.0003287037037037</v>
      </c>
    </row>
    <row r="48" spans="1:11" ht="15">
      <c r="A48" s="31">
        <v>33</v>
      </c>
      <c r="B48" s="34">
        <v>461</v>
      </c>
      <c r="C48" s="35" t="s">
        <v>154</v>
      </c>
      <c r="D48" s="37" t="s">
        <v>52</v>
      </c>
      <c r="E48" s="40">
        <v>2000</v>
      </c>
      <c r="F48" s="30" t="s">
        <v>23</v>
      </c>
      <c r="G48" s="37" t="s">
        <v>30</v>
      </c>
      <c r="H48" s="38">
        <v>0.006944444444444444</v>
      </c>
      <c r="I48" s="33">
        <f>VLOOKUP(B48,'[1]Финишки'!$A$3:$B$100,2,FALSE)</f>
        <v>0.00803587962962963</v>
      </c>
      <c r="J48" s="39">
        <f t="shared" si="0"/>
        <v>0.0010914351851851866</v>
      </c>
      <c r="K48" s="33">
        <f>J48-J16</f>
        <v>0.0003356481481481457</v>
      </c>
    </row>
    <row r="49" spans="1:11" ht="15">
      <c r="A49" s="31">
        <v>34</v>
      </c>
      <c r="B49" s="34">
        <v>452</v>
      </c>
      <c r="C49" s="35" t="s">
        <v>155</v>
      </c>
      <c r="D49" s="30" t="s">
        <v>25</v>
      </c>
      <c r="E49" s="31">
        <v>1996</v>
      </c>
      <c r="F49" s="30" t="s">
        <v>23</v>
      </c>
      <c r="G49" s="37" t="s">
        <v>24</v>
      </c>
      <c r="H49" s="38">
        <v>0.0038194444444444443</v>
      </c>
      <c r="I49" s="33">
        <f>VLOOKUP(B49,'[1]Финишки'!$A$3:$B$100,2,FALSE)</f>
        <v>0.0049375</v>
      </c>
      <c r="J49" s="39">
        <f t="shared" si="0"/>
        <v>0.0011180555555555557</v>
      </c>
      <c r="K49" s="33">
        <f>J49-J16</f>
        <v>0.0003622685185185148</v>
      </c>
    </row>
    <row r="50" spans="1:11" ht="15">
      <c r="A50" s="31">
        <v>35</v>
      </c>
      <c r="B50" s="51">
        <v>172</v>
      </c>
      <c r="C50" s="35" t="s">
        <v>156</v>
      </c>
      <c r="D50" s="36" t="s">
        <v>79</v>
      </c>
      <c r="E50" s="28">
        <v>1979</v>
      </c>
      <c r="F50" s="30" t="s">
        <v>64</v>
      </c>
      <c r="G50" s="49"/>
      <c r="H50" s="38">
        <v>0.017361111111111112</v>
      </c>
      <c r="I50" s="33">
        <f>VLOOKUP(B50,'[1]Финишки'!$A$3:$B$100,2,FALSE)</f>
        <v>0.018483796296296297</v>
      </c>
      <c r="J50" s="39">
        <f t="shared" si="0"/>
        <v>0.001122685185185185</v>
      </c>
      <c r="K50" s="33">
        <f>J50-J16</f>
        <v>0.000366898148148144</v>
      </c>
    </row>
    <row r="51" spans="1:11" ht="15">
      <c r="A51" s="31">
        <v>36</v>
      </c>
      <c r="B51" s="34">
        <v>50</v>
      </c>
      <c r="C51" s="35" t="s">
        <v>157</v>
      </c>
      <c r="D51" s="37" t="s">
        <v>53</v>
      </c>
      <c r="E51" s="40">
        <v>1982</v>
      </c>
      <c r="F51" s="30" t="s">
        <v>54</v>
      </c>
      <c r="G51" s="37"/>
      <c r="H51" s="38">
        <v>0.0010416666666666667</v>
      </c>
      <c r="I51" s="33">
        <f>VLOOKUP(B51,'[1]Финишки'!$A$3:$B$100,2,FALSE)</f>
        <v>0.002170138888888889</v>
      </c>
      <c r="J51" s="39">
        <f t="shared" si="0"/>
        <v>0.0011284722222222223</v>
      </c>
      <c r="K51" s="33">
        <f>J51-J16</f>
        <v>0.0003726851851851814</v>
      </c>
    </row>
    <row r="52" spans="1:11" ht="15">
      <c r="A52" s="31">
        <v>37</v>
      </c>
      <c r="B52" s="34">
        <v>189</v>
      </c>
      <c r="C52" s="35" t="s">
        <v>158</v>
      </c>
      <c r="D52" s="37" t="s">
        <v>116</v>
      </c>
      <c r="E52" s="40">
        <v>1976</v>
      </c>
      <c r="F52" s="30" t="s">
        <v>34</v>
      </c>
      <c r="G52" s="37" t="s">
        <v>117</v>
      </c>
      <c r="H52" s="45">
        <v>0.024305555555555556</v>
      </c>
      <c r="I52" s="46">
        <v>0.025438657407407406</v>
      </c>
      <c r="J52" s="47">
        <f t="shared" si="0"/>
        <v>0.0011331018518518504</v>
      </c>
      <c r="K52" s="33">
        <f>J52-J16</f>
        <v>0.0003773148148148095</v>
      </c>
    </row>
    <row r="53" spans="1:11" ht="15">
      <c r="A53" s="31">
        <v>38</v>
      </c>
      <c r="B53" s="34">
        <v>82</v>
      </c>
      <c r="C53" s="35" t="s">
        <v>159</v>
      </c>
      <c r="D53" s="36" t="s">
        <v>80</v>
      </c>
      <c r="E53" s="28">
        <v>1982</v>
      </c>
      <c r="F53" s="30" t="s">
        <v>64</v>
      </c>
      <c r="G53" s="49" t="s">
        <v>81</v>
      </c>
      <c r="H53" s="38">
        <v>0.001736111111111111</v>
      </c>
      <c r="I53" s="33">
        <f>VLOOKUP(B53,'[1]Финишки'!$A$3:$B$100,2,FALSE)</f>
        <v>0.002871527777777778</v>
      </c>
      <c r="J53" s="39">
        <f t="shared" si="0"/>
        <v>0.001135416666666667</v>
      </c>
      <c r="K53" s="33">
        <f>J53-J16</f>
        <v>0.00037962962962962603</v>
      </c>
    </row>
    <row r="54" spans="1:11" ht="15">
      <c r="A54" s="31">
        <v>39</v>
      </c>
      <c r="B54" s="34">
        <v>460</v>
      </c>
      <c r="C54" s="35" t="s">
        <v>160</v>
      </c>
      <c r="D54" s="37" t="s">
        <v>55</v>
      </c>
      <c r="E54" s="40">
        <v>1999</v>
      </c>
      <c r="F54" s="30" t="s">
        <v>23</v>
      </c>
      <c r="G54" s="37" t="s">
        <v>30</v>
      </c>
      <c r="H54" s="38">
        <v>0.005555555555555556</v>
      </c>
      <c r="I54" s="33">
        <f>VLOOKUP(B54,'[1]Финишки'!$A$3:$B$100,2,FALSE)</f>
        <v>0.0067083333333333335</v>
      </c>
      <c r="J54" s="39">
        <f t="shared" si="0"/>
        <v>0.0011527777777777777</v>
      </c>
      <c r="K54" s="33">
        <f>J54-J16</f>
        <v>0.0003969907407407368</v>
      </c>
    </row>
    <row r="55" spans="1:11" ht="15">
      <c r="A55" s="31">
        <v>40</v>
      </c>
      <c r="B55" s="34">
        <v>219</v>
      </c>
      <c r="C55" s="35" t="s">
        <v>161</v>
      </c>
      <c r="D55" s="30" t="s">
        <v>82</v>
      </c>
      <c r="E55" s="31">
        <v>1976</v>
      </c>
      <c r="F55" s="30" t="s">
        <v>83</v>
      </c>
      <c r="G55" s="37" t="s">
        <v>84</v>
      </c>
      <c r="H55" s="38">
        <v>0.017013888888888887</v>
      </c>
      <c r="I55" s="33">
        <f>VLOOKUP(B55,'[1]Финишки'!$A$3:$B$100,2,FALSE)</f>
        <v>0.018181712962962965</v>
      </c>
      <c r="J55" s="39">
        <f t="shared" si="0"/>
        <v>0.001167824074074078</v>
      </c>
      <c r="K55" s="33">
        <f>J55-J16</f>
        <v>0.00041203703703703715</v>
      </c>
    </row>
    <row r="56" spans="1:11" ht="15">
      <c r="A56" s="31">
        <v>41</v>
      </c>
      <c r="B56" s="34">
        <v>457</v>
      </c>
      <c r="C56" s="35" t="s">
        <v>162</v>
      </c>
      <c r="D56" s="37" t="s">
        <v>26</v>
      </c>
      <c r="E56" s="40">
        <v>1998</v>
      </c>
      <c r="F56" s="30" t="s">
        <v>27</v>
      </c>
      <c r="G56" s="37" t="s">
        <v>28</v>
      </c>
      <c r="H56" s="38">
        <v>0.03576388888888889</v>
      </c>
      <c r="I56" s="33">
        <f>VLOOKUP(B56,'[1]Финишки'!$A$3:$B$100,2,FALSE)</f>
        <v>0.037006944444444446</v>
      </c>
      <c r="J56" s="39">
        <f t="shared" si="0"/>
        <v>0.0012430555555555597</v>
      </c>
      <c r="K56" s="33">
        <f>J56-J16</f>
        <v>0.0004872685185185188</v>
      </c>
    </row>
    <row r="57" spans="1:11" ht="15">
      <c r="A57" s="31">
        <v>42</v>
      </c>
      <c r="B57" s="34">
        <v>447</v>
      </c>
      <c r="C57" s="35" t="s">
        <v>163</v>
      </c>
      <c r="D57" s="37" t="s">
        <v>56</v>
      </c>
      <c r="E57" s="40">
        <v>1996</v>
      </c>
      <c r="F57" s="30" t="s">
        <v>57</v>
      </c>
      <c r="G57" s="37"/>
      <c r="H57" s="38">
        <v>0.003472222222222222</v>
      </c>
      <c r="I57" s="33">
        <f>VLOOKUP(B57,'[1]Финишки'!$A$3:$B$100,2,FALSE)</f>
        <v>0.004806712962962963</v>
      </c>
      <c r="J57" s="39">
        <f t="shared" si="0"/>
        <v>0.0013344907407407411</v>
      </c>
      <c r="K57" s="33">
        <f>J57-J16</f>
        <v>0.0005787037037037002</v>
      </c>
    </row>
    <row r="58" spans="1:11" ht="15">
      <c r="A58" s="31">
        <v>43</v>
      </c>
      <c r="B58" s="34">
        <v>236</v>
      </c>
      <c r="C58" s="35" t="s">
        <v>164</v>
      </c>
      <c r="D58" s="36" t="s">
        <v>85</v>
      </c>
      <c r="E58" s="28">
        <v>1979</v>
      </c>
      <c r="F58" s="30" t="s">
        <v>34</v>
      </c>
      <c r="G58" s="49" t="s">
        <v>86</v>
      </c>
      <c r="H58" s="38">
        <v>0.008680555555555556</v>
      </c>
      <c r="I58" s="33">
        <f>VLOOKUP(B58,'[1]Финишки'!$A$3:$B$100,2,FALSE)</f>
        <v>0.01002662037037037</v>
      </c>
      <c r="J58" s="39">
        <f t="shared" si="0"/>
        <v>0.0013460648148148138</v>
      </c>
      <c r="K58" s="33">
        <f>J58-J16</f>
        <v>0.0005902777777777729</v>
      </c>
    </row>
    <row r="59" spans="1:11" ht="15">
      <c r="A59" s="31">
        <v>44</v>
      </c>
      <c r="B59" s="51">
        <v>188</v>
      </c>
      <c r="C59" s="35" t="s">
        <v>165</v>
      </c>
      <c r="D59" s="36" t="s">
        <v>52</v>
      </c>
      <c r="E59" s="28">
        <v>1964</v>
      </c>
      <c r="F59" s="30" t="s">
        <v>34</v>
      </c>
      <c r="G59" s="37" t="s">
        <v>39</v>
      </c>
      <c r="H59" s="38">
        <v>0.03993055555555556</v>
      </c>
      <c r="I59" s="33">
        <f>VLOOKUP(B59,'[1]Финишки'!$A$3:$B$100,2,FALSE)</f>
        <v>0.041283564814814815</v>
      </c>
      <c r="J59" s="39">
        <f t="shared" si="0"/>
        <v>0.0013530092592592552</v>
      </c>
      <c r="K59" s="33">
        <f>J59-J16</f>
        <v>0.0005972222222222143</v>
      </c>
    </row>
    <row r="60" spans="1:11" ht="15">
      <c r="A60" s="31">
        <v>45</v>
      </c>
      <c r="B60" s="34">
        <v>459</v>
      </c>
      <c r="C60" s="35" t="s">
        <v>166</v>
      </c>
      <c r="D60" s="36" t="s">
        <v>29</v>
      </c>
      <c r="E60" s="28">
        <v>1999</v>
      </c>
      <c r="F60" s="30" t="s">
        <v>23</v>
      </c>
      <c r="G60" s="37" t="s">
        <v>30</v>
      </c>
      <c r="H60" s="38">
        <v>0.007291666666666666</v>
      </c>
      <c r="I60" s="33">
        <f>VLOOKUP(B60,'[1]Финишки'!$A$3:$B$100,2,FALSE)</f>
        <v>0.008770833333333334</v>
      </c>
      <c r="J60" s="39">
        <f t="shared" si="0"/>
        <v>0.0014791666666666677</v>
      </c>
      <c r="K60" s="33">
        <f>J60-J16</f>
        <v>0.0007233796296296268</v>
      </c>
    </row>
    <row r="61" spans="1:11" ht="15">
      <c r="A61" s="31">
        <v>46</v>
      </c>
      <c r="B61" s="34">
        <v>140</v>
      </c>
      <c r="C61" s="35" t="s">
        <v>167</v>
      </c>
      <c r="D61" s="36" t="s">
        <v>104</v>
      </c>
      <c r="E61" s="28">
        <v>1963</v>
      </c>
      <c r="F61" s="30" t="s">
        <v>34</v>
      </c>
      <c r="G61" s="49" t="s">
        <v>105</v>
      </c>
      <c r="H61" s="38">
        <v>0.0024305555555555556</v>
      </c>
      <c r="I61" s="33">
        <f>VLOOKUP(B61,'[1]Финишки'!$A$3:$B$100,2,FALSE)</f>
        <v>0.003914351851851852</v>
      </c>
      <c r="J61" s="39">
        <f t="shared" si="0"/>
        <v>0.0014837962962962964</v>
      </c>
      <c r="K61" s="33">
        <f>J61-J16</f>
        <v>0.0007280092592592555</v>
      </c>
    </row>
    <row r="62" spans="1:11" ht="15">
      <c r="A62" s="31">
        <v>47</v>
      </c>
      <c r="B62" s="34">
        <v>451</v>
      </c>
      <c r="C62" s="35" t="s">
        <v>168</v>
      </c>
      <c r="D62" s="30" t="s">
        <v>31</v>
      </c>
      <c r="E62" s="31">
        <v>1997</v>
      </c>
      <c r="F62" s="30" t="s">
        <v>23</v>
      </c>
      <c r="G62" s="37" t="s">
        <v>24</v>
      </c>
      <c r="H62" s="38">
        <v>0.005208333333333333</v>
      </c>
      <c r="I62" s="33">
        <f>VLOOKUP(B62,'[1]Финишки'!$A$3:$B$100,2,FALSE)</f>
        <v>0.006712962962962962</v>
      </c>
      <c r="J62" s="39">
        <f t="shared" si="0"/>
        <v>0.0015046296296296292</v>
      </c>
      <c r="K62" s="33">
        <f>J62-J16</f>
        <v>0.0007488425925925883</v>
      </c>
    </row>
    <row r="63" spans="1:11" ht="15">
      <c r="A63" s="31">
        <v>48</v>
      </c>
      <c r="B63" s="34" t="s">
        <v>32</v>
      </c>
      <c r="C63" s="35" t="s">
        <v>169</v>
      </c>
      <c r="D63" s="37" t="s">
        <v>33</v>
      </c>
      <c r="E63" s="40">
        <v>2000</v>
      </c>
      <c r="F63" s="30" t="s">
        <v>34</v>
      </c>
      <c r="G63" s="37"/>
      <c r="H63" s="38">
        <v>0.03784722222222222</v>
      </c>
      <c r="I63" s="33">
        <f>VLOOKUP(B63,'[1]Финишки'!$A$3:$B$100,2,FALSE)</f>
        <v>0.03947453703703704</v>
      </c>
      <c r="J63" s="39">
        <f t="shared" si="0"/>
        <v>0.0016273148148148175</v>
      </c>
      <c r="K63" s="33">
        <f>J63-J16</f>
        <v>0.0008715277777777766</v>
      </c>
    </row>
    <row r="64" spans="1:11" ht="15">
      <c r="A64" s="34"/>
      <c r="B64" s="34">
        <v>100</v>
      </c>
      <c r="C64" s="35" t="s">
        <v>170</v>
      </c>
      <c r="D64" s="30" t="s">
        <v>87</v>
      </c>
      <c r="E64" s="31">
        <v>1980</v>
      </c>
      <c r="F64" s="30" t="s">
        <v>34</v>
      </c>
      <c r="G64" s="49" t="s">
        <v>67</v>
      </c>
      <c r="H64" s="38"/>
      <c r="I64" s="33"/>
      <c r="J64" s="39" t="s">
        <v>88</v>
      </c>
      <c r="K64" s="33"/>
    </row>
    <row r="65" spans="1:11" ht="15">
      <c r="A65" s="34"/>
      <c r="B65" s="34">
        <v>300</v>
      </c>
      <c r="C65" s="35" t="s">
        <v>171</v>
      </c>
      <c r="D65" s="30" t="s">
        <v>89</v>
      </c>
      <c r="E65" s="31">
        <v>1979</v>
      </c>
      <c r="F65" s="30" t="s">
        <v>34</v>
      </c>
      <c r="G65" s="49" t="s">
        <v>67</v>
      </c>
      <c r="H65" s="38"/>
      <c r="I65" s="33"/>
      <c r="J65" s="39" t="s">
        <v>88</v>
      </c>
      <c r="K65" s="33"/>
    </row>
    <row r="66" spans="1:11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5">
      <c r="A69" s="60" t="s">
        <v>118</v>
      </c>
      <c r="B69" s="61"/>
      <c r="C69" s="61"/>
      <c r="D69" s="61"/>
      <c r="E69" s="62"/>
      <c r="F69" s="52"/>
      <c r="G69" s="60" t="s">
        <v>119</v>
      </c>
      <c r="H69" s="61"/>
      <c r="I69" s="61"/>
      <c r="J69" s="61"/>
      <c r="K69" s="62"/>
    </row>
    <row r="70" spans="1:11" ht="15">
      <c r="A70" s="53"/>
      <c r="B70" s="54"/>
      <c r="C70" s="55"/>
      <c r="D70" s="56"/>
      <c r="E70" s="57"/>
      <c r="F70" s="52"/>
      <c r="G70" s="53"/>
      <c r="H70" s="54"/>
      <c r="I70" s="54"/>
      <c r="J70" s="56"/>
      <c r="K70" s="57"/>
    </row>
    <row r="71" spans="1:11" ht="15">
      <c r="A71" s="60" t="s">
        <v>120</v>
      </c>
      <c r="B71" s="61"/>
      <c r="C71" s="61"/>
      <c r="D71" s="61"/>
      <c r="E71" s="62"/>
      <c r="F71" s="52"/>
      <c r="G71" s="60" t="s">
        <v>121</v>
      </c>
      <c r="H71" s="61"/>
      <c r="I71" s="61"/>
      <c r="J71" s="61"/>
      <c r="K71" s="62"/>
    </row>
    <row r="72" spans="1:11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</row>
  </sheetData>
  <sheetProtection/>
  <mergeCells count="16">
    <mergeCell ref="A3:K3"/>
    <mergeCell ref="A5:K5"/>
    <mergeCell ref="B9:K9"/>
    <mergeCell ref="A10:K10"/>
    <mergeCell ref="A11:K11"/>
    <mergeCell ref="A1:K1"/>
    <mergeCell ref="A2:K2"/>
    <mergeCell ref="A4:K4"/>
    <mergeCell ref="A6:K6"/>
    <mergeCell ref="A7:K7"/>
    <mergeCell ref="A8:J8"/>
    <mergeCell ref="A12:D12"/>
    <mergeCell ref="A69:E69"/>
    <mergeCell ref="G69:K69"/>
    <mergeCell ref="A71:E71"/>
    <mergeCell ref="G71:K71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2013-08-29T07:51:03Z</dcterms:modified>
  <cp:category/>
  <cp:version/>
  <cp:contentType/>
  <cp:contentStatus/>
</cp:coreProperties>
</file>